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2013\"/>
    </mc:Choice>
  </mc:AlternateContent>
  <bookViews>
    <workbookView xWindow="0" yWindow="0" windowWidth="28800" windowHeight="13635"/>
  </bookViews>
  <sheets>
    <sheet name="MS data" sheetId="1" r:id="rId1"/>
    <sheet name="Not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C8" i="2"/>
  <c r="E7" i="2"/>
  <c r="D7" i="2"/>
  <c r="C7" i="2"/>
  <c r="C6" i="2"/>
  <c r="E5" i="2"/>
  <c r="D5" i="2"/>
  <c r="C5" i="2"/>
  <c r="C4" i="2"/>
  <c r="E3" i="2"/>
  <c r="D3" i="2"/>
  <c r="C3" i="2"/>
  <c r="E2" i="2"/>
  <c r="D2" i="2"/>
  <c r="C2" i="2"/>
  <c r="E1" i="2"/>
  <c r="D1" i="2"/>
  <c r="C1" i="2"/>
  <c r="BC29" i="1" l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BE28" i="1" l="1"/>
  <c r="BD28" i="1"/>
  <c r="BE29" i="1" l="1"/>
  <c r="BD29" i="1"/>
  <c r="BE27" i="1"/>
  <c r="BD27" i="1"/>
  <c r="BE26" i="1"/>
  <c r="BD26" i="1"/>
  <c r="BE25" i="1"/>
  <c r="BD25" i="1"/>
  <c r="BE24" i="1"/>
  <c r="BD24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BE5" i="1"/>
  <c r="BD5" i="1"/>
  <c r="BE4" i="1"/>
  <c r="BD4" i="1"/>
  <c r="BE3" i="1"/>
  <c r="BD3" i="1"/>
  <c r="BD2" i="1"/>
  <c r="BE2" i="1"/>
</calcChain>
</file>

<file path=xl/sharedStrings.xml><?xml version="1.0" encoding="utf-8"?>
<sst xmlns="http://schemas.openxmlformats.org/spreadsheetml/2006/main" count="185" uniqueCount="153">
  <si>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</si>
  <si>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</si>
  <si>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</si>
  <si>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</si>
  <si>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</si>
  <si>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</si>
  <si>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</si>
  <si>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</si>
  <si>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</si>
  <si>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</si>
  <si>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</si>
  <si>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</si>
  <si>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</si>
  <si>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</si>
  <si>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</si>
  <si>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</si>
  <si>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</si>
  <si>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</si>
  <si>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</si>
  <si>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</si>
  <si>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</si>
  <si>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</si>
  <si>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</si>
  <si>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</si>
  <si>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</si>
  <si>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</si>
  <si>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</si>
  <si>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</si>
  <si>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</si>
  <si>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</si>
  <si>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</si>
  <si>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</si>
  <si>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</si>
  <si>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</si>
  <si>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</si>
  <si>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</si>
  <si>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</si>
  <si>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</si>
  <si>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</si>
  <si>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</si>
  <si>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</si>
  <si>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</si>
  <si>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</si>
  <si>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</si>
  <si>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</si>
  <si>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</si>
  <si>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</si>
  <si>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</si>
  <si>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</si>
  <si>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</si>
  <si>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</si>
  <si>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</si>
  <si>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</si>
  <si>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</si>
  <si>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</si>
  <si>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</si>
  <si>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</si>
  <si>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</si>
  <si>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</si>
  <si>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</si>
  <si>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</si>
  <si>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</si>
  <si>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</si>
  <si>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</si>
  <si>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</si>
  <si>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</si>
  <si>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</si>
  <si>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</si>
  <si>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</si>
  <si>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</si>
  <si>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</si>
  <si>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</si>
  <si>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</si>
  <si>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</si>
  <si>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</si>
  <si>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</si>
  <si>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</si>
  <si>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</si>
  <si>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</si>
  <si>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</si>
  <si>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</si>
  <si>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</si>
  <si>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</si>
  <si>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</si>
  <si>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</si>
  <si>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</si>
  <si>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</si>
  <si>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</si>
  <si>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</si>
  <si>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</si>
  <si>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</si>
  <si>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</si>
  <si>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</si>
  <si>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</si>
  <si>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</si>
  <si>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</si>
  <si>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</si>
  <si>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</si>
  <si>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</si>
  <si>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</si>
  <si>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</si>
  <si>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</si>
  <si>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</si>
  <si>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</si>
  <si>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</si>
  <si>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</si>
  <si>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</si>
  <si>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</si>
  <si>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</si>
  <si>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</si>
  <si>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</si>
  <si>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</si>
  <si>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</si>
  <si>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</si>
  <si>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</si>
  <si>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</si>
  <si>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</si>
  <si>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</si>
  <si>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</si>
  <si>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</si>
  <si>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</si>
  <si>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</si>
  <si>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</si>
  <si>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</si>
  <si>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</si>
  <si>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</si>
  <si>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</si>
  <si>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</si>
  <si>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</si>
  <si>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</si>
  <si>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</si>
  <si>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</si>
  <si>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</si>
  <si>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</si>
  <si>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</si>
  <si>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</si>
  <si>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</si>
  <si>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</si>
  <si>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</si>
  <si>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</si>
  <si>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</si>
  <si>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</si>
  <si>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</si>
  <si>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</si>
  <si>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</si>
  <si>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</si>
  <si>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</si>
  <si>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</si>
  <si>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</si>
  <si>
    <t xml:space="preserve">Eligible ratio </t>
  </si>
  <si>
    <t>Updated Information from the 2015 Survey</t>
  </si>
  <si>
    <t xml:space="preserve">Similar </t>
  </si>
  <si>
    <t>Last year have been estimated while in 2015 they supplied the info for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</si>
</sst>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73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30" xfId="0" applyFont="1" applyBorder="1"/>
    <xf numFmtId="0" fontId="19" fillId="0" borderId="25" xfId="0" applyFont="1" applyBorder="1"/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9" xfId="0" applyFont="1" applyBorder="1"/>
    <xf numFmtId="0" fontId="18" fillId="0" borderId="31" xfId="0" applyFont="1" applyBorder="1" applyAlignment="1">
      <alignment horizontal="center" vertical="center"/>
    </xf>
    <xf numFmtId="0" fontId="19" fillId="0" borderId="0" xfId="0" applyFont="1" applyFill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3" fontId="19" fillId="0" borderId="12" xfId="0" applyNumberFormat="1" applyFont="1" applyFill="1" applyBorder="1"/>
    <xf numFmtId="3" fontId="19" fillId="0" borderId="18" xfId="0" applyNumberFormat="1" applyFont="1" applyFill="1" applyBorder="1"/>
    <xf numFmtId="10" fontId="19" fillId="0" borderId="18" xfId="1" applyNumberFormat="1" applyFont="1" applyFill="1" applyBorder="1"/>
    <xf numFmtId="3" fontId="19" fillId="0" borderId="14" xfId="0" applyNumberFormat="1" applyFont="1" applyFill="1" applyBorder="1"/>
    <xf numFmtId="3" fontId="19" fillId="0" borderId="19" xfId="0" applyNumberFormat="1" applyFont="1" applyFill="1" applyBorder="1"/>
    <xf numFmtId="10" fontId="19" fillId="0" borderId="19" xfId="1" applyNumberFormat="1" applyFont="1" applyFill="1" applyBorder="1"/>
    <xf numFmtId="3" fontId="19" fillId="0" borderId="16" xfId="0" applyNumberFormat="1" applyFont="1" applyFill="1" applyBorder="1"/>
    <xf numFmtId="3" fontId="19" fillId="0" borderId="20" xfId="0" applyNumberFormat="1" applyFont="1" applyFill="1" applyBorder="1"/>
    <xf numFmtId="10" fontId="19" fillId="0" borderId="20" xfId="1" applyNumberFormat="1" applyFont="1" applyFill="1" applyBorder="1"/>
    <xf numFmtId="0" fontId="19" fillId="33" borderId="0" xfId="0" applyFont="1" applyFill="1" applyAlignment="1">
      <alignment horizontal="left"/>
    </xf>
    <xf numFmtId="0" fontId="19" fillId="33" borderId="15" xfId="0" applyFont="1" applyFill="1" applyBorder="1" applyAlignment="1">
      <alignment horizontal="center" vertical="center"/>
    </xf>
    <xf numFmtId="0" fontId="19" fillId="33" borderId="0" xfId="0" applyFont="1" applyFill="1"/>
    <xf numFmtId="0" fontId="19" fillId="0" borderId="15" xfId="0" applyFont="1" applyFill="1" applyBorder="1" applyAlignment="1">
      <alignment horizontal="center" vertical="center"/>
    </xf>
    <xf numFmtId="3" fontId="19" fillId="0" borderId="13" xfId="0" applyNumberFormat="1" applyFont="1" applyFill="1" applyBorder="1"/>
    <xf numFmtId="3" fontId="19" fillId="0" borderId="15" xfId="0" applyNumberFormat="1" applyFont="1" applyFill="1" applyBorder="1"/>
    <xf numFmtId="3" fontId="19" fillId="0" borderId="17" xfId="0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G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Total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Q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Capital%20adequacy%20indica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Interbank%20expos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Exchange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AssetBranchesSubsidiari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Cariboni/DG_Mkt/Deposit_15/Excel%20elaboration/Survey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Cariboni/DG_Mkt/Deposit_15/Excel%20elaboration/Exchange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381401</v>
          </cell>
        </row>
        <row r="3">
          <cell r="B3" t="str">
            <v>BG</v>
          </cell>
          <cell r="C3">
            <v>39940.32</v>
          </cell>
        </row>
        <row r="4">
          <cell r="B4" t="str">
            <v>CZ</v>
          </cell>
          <cell r="C4">
            <v>149492.79999999999</v>
          </cell>
        </row>
        <row r="5">
          <cell r="B5" t="str">
            <v>DK</v>
          </cell>
          <cell r="C5">
            <v>249124.59999999998</v>
          </cell>
        </row>
        <row r="6">
          <cell r="B6" t="str">
            <v>DE</v>
          </cell>
          <cell r="C6">
            <v>2737600</v>
          </cell>
        </row>
        <row r="7">
          <cell r="B7" t="str">
            <v>EE</v>
          </cell>
          <cell r="C7">
            <v>18434.73</v>
          </cell>
        </row>
        <row r="8">
          <cell r="B8" t="str">
            <v>IE</v>
          </cell>
          <cell r="C8">
            <v>164050</v>
          </cell>
        </row>
        <row r="9">
          <cell r="B9" t="str">
            <v>GR</v>
          </cell>
          <cell r="C9">
            <v>182054.2</v>
          </cell>
        </row>
        <row r="10">
          <cell r="B10" t="str">
            <v>ES</v>
          </cell>
          <cell r="C10">
            <v>1022988</v>
          </cell>
        </row>
        <row r="11">
          <cell r="B11" t="str">
            <v>FR</v>
          </cell>
          <cell r="C11">
            <v>2059851.9999999998</v>
          </cell>
        </row>
        <row r="12">
          <cell r="B12" t="str">
            <v>IT</v>
          </cell>
          <cell r="C12">
            <v>1560024</v>
          </cell>
        </row>
        <row r="13">
          <cell r="B13" t="str">
            <v>CY</v>
          </cell>
          <cell r="C13">
            <v>16503.73</v>
          </cell>
        </row>
        <row r="14">
          <cell r="B14" t="str">
            <v>LV</v>
          </cell>
          <cell r="C14">
            <v>23360.15</v>
          </cell>
        </row>
        <row r="15">
          <cell r="B15" t="str">
            <v>LT</v>
          </cell>
          <cell r="C15">
            <v>34600.61</v>
          </cell>
        </row>
        <row r="16">
          <cell r="B16" t="str">
            <v>LU</v>
          </cell>
          <cell r="C16">
            <v>45478.200000000004</v>
          </cell>
        </row>
        <row r="17">
          <cell r="B17" t="str">
            <v>HU</v>
          </cell>
          <cell r="C17">
            <v>98070.3</v>
          </cell>
        </row>
        <row r="18">
          <cell r="B18" t="str">
            <v>MT</v>
          </cell>
          <cell r="C18">
            <v>7186.4299999999994</v>
          </cell>
        </row>
        <row r="19">
          <cell r="B19" t="str">
            <v>NL</v>
          </cell>
          <cell r="C19">
            <v>602658</v>
          </cell>
        </row>
        <row r="20">
          <cell r="B20" t="str">
            <v>AT</v>
          </cell>
          <cell r="C20">
            <v>313196.7</v>
          </cell>
        </row>
        <row r="21">
          <cell r="B21" t="str">
            <v>PL</v>
          </cell>
          <cell r="C21">
            <v>389696.1</v>
          </cell>
        </row>
        <row r="22">
          <cell r="B22" t="str">
            <v>PT</v>
          </cell>
          <cell r="C22">
            <v>165666.30000000002</v>
          </cell>
        </row>
        <row r="23">
          <cell r="B23" t="str">
            <v>RO</v>
          </cell>
          <cell r="C23">
            <v>142245.4</v>
          </cell>
        </row>
        <row r="24">
          <cell r="B24" t="str">
            <v>SI</v>
          </cell>
          <cell r="C24">
            <v>35274.909999999996</v>
          </cell>
        </row>
        <row r="25">
          <cell r="B25" t="str">
            <v>SK</v>
          </cell>
          <cell r="C25">
            <v>72134.09</v>
          </cell>
        </row>
        <row r="26">
          <cell r="B26" t="str">
            <v>FI</v>
          </cell>
          <cell r="C26">
            <v>193443</v>
          </cell>
        </row>
        <row r="27">
          <cell r="B27" t="str">
            <v>SE</v>
          </cell>
          <cell r="C27">
            <v>420086.5</v>
          </cell>
        </row>
        <row r="28">
          <cell r="B28" t="str">
            <v>UK</v>
          </cell>
          <cell r="C28">
            <v>1899772</v>
          </cell>
        </row>
        <row r="29">
          <cell r="B29" t="str">
            <v>HR</v>
          </cell>
          <cell r="C29">
            <v>43312.85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1021568</v>
          </cell>
        </row>
        <row r="4">
          <cell r="B4" t="str">
            <v>BG</v>
          </cell>
          <cell r="C4">
            <v>47410</v>
          </cell>
        </row>
        <row r="5">
          <cell r="B5" t="str">
            <v>CZ</v>
          </cell>
          <cell r="C5">
            <v>190862</v>
          </cell>
        </row>
        <row r="6">
          <cell r="B6" t="str">
            <v>DK</v>
          </cell>
          <cell r="C6">
            <v>1046883</v>
          </cell>
        </row>
        <row r="7">
          <cell r="B7" t="str">
            <v>DE</v>
          </cell>
          <cell r="C7">
            <v>7528947</v>
          </cell>
        </row>
        <row r="8">
          <cell r="B8" t="str">
            <v>EE</v>
          </cell>
          <cell r="C8">
            <v>19951</v>
          </cell>
        </row>
        <row r="9">
          <cell r="B9" t="str">
            <v>IE</v>
          </cell>
          <cell r="C9">
            <v>1016950</v>
          </cell>
        </row>
        <row r="10">
          <cell r="B10" t="str">
            <v>GR</v>
          </cell>
          <cell r="C10">
            <v>407407</v>
          </cell>
        </row>
        <row r="11">
          <cell r="B11" t="str">
            <v>ES</v>
          </cell>
          <cell r="C11">
            <v>3151729</v>
          </cell>
        </row>
        <row r="12">
          <cell r="B12" t="str">
            <v>FR</v>
          </cell>
          <cell r="C12">
            <v>7881631</v>
          </cell>
        </row>
        <row r="13">
          <cell r="B13" t="str">
            <v>IT</v>
          </cell>
          <cell r="C13">
            <v>4048131</v>
          </cell>
        </row>
        <row r="14">
          <cell r="B14" t="str">
            <v>CY</v>
          </cell>
          <cell r="C14">
            <v>90289</v>
          </cell>
        </row>
        <row r="15">
          <cell r="B15" t="str">
            <v>LV</v>
          </cell>
          <cell r="C15">
            <v>29258</v>
          </cell>
        </row>
        <row r="16">
          <cell r="B16" t="str">
            <v>LT</v>
          </cell>
          <cell r="C16">
            <v>24035</v>
          </cell>
        </row>
        <row r="17">
          <cell r="B17" t="str">
            <v>LU</v>
          </cell>
          <cell r="C17">
            <v>914817</v>
          </cell>
        </row>
        <row r="18">
          <cell r="B18" t="str">
            <v>HU</v>
          </cell>
          <cell r="C18">
            <v>116051</v>
          </cell>
        </row>
        <row r="19">
          <cell r="B19" t="str">
            <v>MT</v>
          </cell>
          <cell r="C19">
            <v>50332</v>
          </cell>
        </row>
        <row r="20">
          <cell r="B20" t="str">
            <v>NL</v>
          </cell>
          <cell r="C20">
            <v>2250131</v>
          </cell>
        </row>
        <row r="21">
          <cell r="B21" t="str">
            <v>AT</v>
          </cell>
          <cell r="C21">
            <v>915105</v>
          </cell>
        </row>
        <row r="22">
          <cell r="B22" t="str">
            <v>PL</v>
          </cell>
          <cell r="C22">
            <v>361627</v>
          </cell>
        </row>
        <row r="23">
          <cell r="B23" t="str">
            <v>PT</v>
          </cell>
          <cell r="C23">
            <v>515124</v>
          </cell>
        </row>
        <row r="24">
          <cell r="B24" t="str">
            <v>RO</v>
          </cell>
          <cell r="C24">
            <v>91438</v>
          </cell>
        </row>
        <row r="25">
          <cell r="B25" t="str">
            <v>SI</v>
          </cell>
          <cell r="C25">
            <v>46315</v>
          </cell>
        </row>
        <row r="26">
          <cell r="B26" t="str">
            <v>SK</v>
          </cell>
          <cell r="C26">
            <v>61032</v>
          </cell>
        </row>
        <row r="27">
          <cell r="B27" t="str">
            <v>FI</v>
          </cell>
          <cell r="C27">
            <v>525312</v>
          </cell>
        </row>
        <row r="28">
          <cell r="B28" t="str">
            <v>SE</v>
          </cell>
          <cell r="C28">
            <v>1214479</v>
          </cell>
        </row>
        <row r="29">
          <cell r="B29" t="str">
            <v>UK</v>
          </cell>
          <cell r="C29">
            <v>8895269</v>
          </cell>
        </row>
        <row r="30">
          <cell r="B30" t="str">
            <v>HR</v>
          </cell>
          <cell r="C30">
            <v>57944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mid2014"/>
      <sheetName val="Summary2013 (aggregated&amp;individ"/>
      <sheetName val="2013BankByBank"/>
      <sheetName val="2013"/>
      <sheetName val="2012"/>
      <sheetName val="2011"/>
      <sheetName val="2010"/>
      <sheetName val="2009"/>
      <sheetName val="2008"/>
      <sheetName val="2007"/>
      <sheetName val="Source 2013 EBA_BankByBank"/>
      <sheetName val="Source EBA_aggregated"/>
    </sheetNames>
    <sheetDataSet>
      <sheetData sheetId="0"/>
      <sheetData sheetId="1"/>
      <sheetData sheetId="2"/>
      <sheetData sheetId="3"/>
      <sheetData sheetId="4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  <cell r="C3">
            <v>1.103</v>
          </cell>
          <cell r="D3">
            <v>1.1100000000000001</v>
          </cell>
          <cell r="E3">
            <v>1.121</v>
          </cell>
          <cell r="F3">
            <v>1.0529999999999999</v>
          </cell>
          <cell r="G3">
            <v>0.80399397590361443</v>
          </cell>
          <cell r="H3">
            <v>0.85590361445783136</v>
          </cell>
          <cell r="I3">
            <v>0.85409523809523802</v>
          </cell>
          <cell r="J3">
            <v>0.86957419354838705</v>
          </cell>
          <cell r="K3">
            <v>0.81526086956521737</v>
          </cell>
          <cell r="L3">
            <v>0.87673913043478269</v>
          </cell>
          <cell r="M3">
            <v>0.8727785714285714</v>
          </cell>
          <cell r="N3">
            <v>0.91423255813953475</v>
          </cell>
        </row>
        <row r="4">
          <cell r="B4" t="str">
            <v>BG</v>
          </cell>
          <cell r="C4">
            <v>1.103</v>
          </cell>
          <cell r="D4">
            <v>1.1100000000000001</v>
          </cell>
          <cell r="E4">
            <v>1.121</v>
          </cell>
          <cell r="F4">
            <v>1.0529999999999999</v>
          </cell>
          <cell r="G4">
            <v>0.80399397590361443</v>
          </cell>
          <cell r="H4">
            <v>0.85590361445783136</v>
          </cell>
          <cell r="I4">
            <v>0.85409523809523802</v>
          </cell>
          <cell r="J4">
            <v>0.86957419354838705</v>
          </cell>
          <cell r="K4">
            <v>0.81526086956521737</v>
          </cell>
          <cell r="L4">
            <v>0.87673913043478269</v>
          </cell>
          <cell r="M4">
            <v>0.8727785714285714</v>
          </cell>
          <cell r="N4">
            <v>0.91423255813953475</v>
          </cell>
        </row>
        <row r="5">
          <cell r="B5" t="str">
            <v>CZ</v>
          </cell>
          <cell r="C5">
            <v>1.103</v>
          </cell>
          <cell r="D5">
            <v>1.1100000000000001</v>
          </cell>
          <cell r="E5">
            <v>1.121</v>
          </cell>
          <cell r="F5">
            <v>1.0529999999999999</v>
          </cell>
          <cell r="G5">
            <v>0.80399397590361443</v>
          </cell>
          <cell r="H5">
            <v>0.85590361445783136</v>
          </cell>
          <cell r="I5">
            <v>0.85409523809523802</v>
          </cell>
          <cell r="J5">
            <v>0.86957419354838705</v>
          </cell>
          <cell r="K5">
            <v>0.81526086956521737</v>
          </cell>
          <cell r="L5">
            <v>0.87673913043478269</v>
          </cell>
          <cell r="M5">
            <v>0.8727785714285714</v>
          </cell>
          <cell r="N5">
            <v>0.91423255813953475</v>
          </cell>
        </row>
        <row r="6">
          <cell r="B6" t="str">
            <v>DK</v>
          </cell>
          <cell r="C6">
            <v>1.103</v>
          </cell>
          <cell r="D6">
            <v>1.1100000000000001</v>
          </cell>
          <cell r="E6">
            <v>1.121</v>
          </cell>
          <cell r="F6">
            <v>1.0529999999999999</v>
          </cell>
          <cell r="G6">
            <v>0.80399397590361443</v>
          </cell>
          <cell r="H6">
            <v>0.85590361445783136</v>
          </cell>
          <cell r="I6">
            <v>0.85409523809523802</v>
          </cell>
          <cell r="J6">
            <v>0.86957419354838705</v>
          </cell>
          <cell r="K6">
            <v>0.81526086956521737</v>
          </cell>
          <cell r="L6">
            <v>0.87673913043478269</v>
          </cell>
          <cell r="M6">
            <v>0.8727785714285714</v>
          </cell>
          <cell r="N6">
            <v>0.91423255813953475</v>
          </cell>
        </row>
        <row r="7">
          <cell r="B7" t="str">
            <v>DE</v>
          </cell>
          <cell r="C7">
            <v>1.103</v>
          </cell>
          <cell r="D7">
            <v>1.1100000000000001</v>
          </cell>
          <cell r="E7">
            <v>1.121</v>
          </cell>
          <cell r="F7">
            <v>1.0529999999999999</v>
          </cell>
          <cell r="G7">
            <v>0.80399397590361443</v>
          </cell>
          <cell r="H7">
            <v>0.85590361445783136</v>
          </cell>
          <cell r="I7">
            <v>0.85409523809523802</v>
          </cell>
          <cell r="J7">
            <v>0.86957419354838705</v>
          </cell>
          <cell r="K7">
            <v>0.81526086956521737</v>
          </cell>
          <cell r="L7">
            <v>0.87673913043478269</v>
          </cell>
          <cell r="M7">
            <v>0.8727785714285714</v>
          </cell>
          <cell r="N7">
            <v>0.91423255813953475</v>
          </cell>
        </row>
        <row r="8">
          <cell r="B8" t="str">
            <v>EE</v>
          </cell>
          <cell r="C8">
            <v>1.103</v>
          </cell>
          <cell r="D8">
            <v>1.1100000000000001</v>
          </cell>
          <cell r="E8">
            <v>1.121</v>
          </cell>
          <cell r="F8">
            <v>1.0529999999999999</v>
          </cell>
          <cell r="G8">
            <v>0.80399397590361443</v>
          </cell>
          <cell r="H8">
            <v>0.85590361445783136</v>
          </cell>
          <cell r="I8">
            <v>0.85409523809523802</v>
          </cell>
          <cell r="J8">
            <v>0.86957419354838705</v>
          </cell>
          <cell r="K8">
            <v>0.81526086956521737</v>
          </cell>
          <cell r="L8">
            <v>0.87673913043478269</v>
          </cell>
          <cell r="M8">
            <v>0.8727785714285714</v>
          </cell>
          <cell r="N8">
            <v>0.91423255813953475</v>
          </cell>
        </row>
        <row r="9">
          <cell r="B9" t="str">
            <v>IE</v>
          </cell>
          <cell r="C9">
            <v>1.103</v>
          </cell>
          <cell r="D9">
            <v>1.1100000000000001</v>
          </cell>
          <cell r="E9">
            <v>1.121</v>
          </cell>
          <cell r="F9">
            <v>1.0529999999999999</v>
          </cell>
          <cell r="G9">
            <v>0.80399397590361443</v>
          </cell>
          <cell r="H9">
            <v>0.85590361445783136</v>
          </cell>
          <cell r="I9">
            <v>0.85409523809523802</v>
          </cell>
          <cell r="J9">
            <v>0.86957419354838705</v>
          </cell>
          <cell r="K9">
            <v>0.81526086956521737</v>
          </cell>
          <cell r="L9">
            <v>0.87673913043478269</v>
          </cell>
          <cell r="M9">
            <v>0.8727785714285714</v>
          </cell>
          <cell r="N9">
            <v>0.91423255813953475</v>
          </cell>
        </row>
        <row r="10">
          <cell r="B10" t="str">
            <v>GR</v>
          </cell>
          <cell r="C10">
            <v>1.103</v>
          </cell>
          <cell r="D10">
            <v>1.1100000000000001</v>
          </cell>
          <cell r="E10">
            <v>1.121</v>
          </cell>
          <cell r="F10">
            <v>1.0529999999999999</v>
          </cell>
          <cell r="G10">
            <v>0.80399397590361443</v>
          </cell>
          <cell r="H10">
            <v>0.85590361445783136</v>
          </cell>
          <cell r="I10">
            <v>0.85409523809523802</v>
          </cell>
          <cell r="J10">
            <v>0.86957419354838705</v>
          </cell>
          <cell r="K10">
            <v>0.81526086956521737</v>
          </cell>
          <cell r="L10">
            <v>0.87673913043478269</v>
          </cell>
          <cell r="M10">
            <v>0.8727785714285714</v>
          </cell>
          <cell r="N10">
            <v>0.91423255813953475</v>
          </cell>
        </row>
        <row r="11">
          <cell r="B11" t="str">
            <v>ES</v>
          </cell>
          <cell r="C11">
            <v>1.103</v>
          </cell>
          <cell r="D11">
            <v>1.1100000000000001</v>
          </cell>
          <cell r="E11">
            <v>1.121</v>
          </cell>
          <cell r="F11">
            <v>1.0529999999999999</v>
          </cell>
          <cell r="G11">
            <v>0.80399397590361443</v>
          </cell>
          <cell r="H11">
            <v>0.85590361445783136</v>
          </cell>
          <cell r="I11">
            <v>0.85409523809523802</v>
          </cell>
          <cell r="J11">
            <v>0.86957419354838705</v>
          </cell>
          <cell r="K11">
            <v>0.81526086956521737</v>
          </cell>
          <cell r="L11">
            <v>0.87673913043478269</v>
          </cell>
          <cell r="M11">
            <v>0.8727785714285714</v>
          </cell>
          <cell r="N11">
            <v>0.91423255813953475</v>
          </cell>
        </row>
        <row r="12">
          <cell r="B12" t="str">
            <v>FR</v>
          </cell>
          <cell r="C12">
            <v>1.103</v>
          </cell>
          <cell r="D12">
            <v>1.1100000000000001</v>
          </cell>
          <cell r="E12">
            <v>1.121</v>
          </cell>
          <cell r="F12">
            <v>1.0529999999999999</v>
          </cell>
          <cell r="G12">
            <v>0.80399397590361443</v>
          </cell>
          <cell r="H12">
            <v>0.85590361445783136</v>
          </cell>
          <cell r="I12">
            <v>0.85409523809523802</v>
          </cell>
          <cell r="J12">
            <v>0.86957419354838705</v>
          </cell>
          <cell r="K12">
            <v>0.81526086956521737</v>
          </cell>
          <cell r="L12">
            <v>0.87673913043478269</v>
          </cell>
          <cell r="M12">
            <v>0.8727785714285714</v>
          </cell>
          <cell r="N12">
            <v>0.91423255813953475</v>
          </cell>
        </row>
        <row r="13">
          <cell r="B13" t="str">
            <v>IT</v>
          </cell>
          <cell r="C13">
            <v>1.103</v>
          </cell>
          <cell r="D13">
            <v>1.1100000000000001</v>
          </cell>
          <cell r="E13">
            <v>1.121</v>
          </cell>
          <cell r="F13">
            <v>1.0529999999999999</v>
          </cell>
          <cell r="G13">
            <v>0.80399397590361443</v>
          </cell>
          <cell r="H13">
            <v>0.85590361445783136</v>
          </cell>
          <cell r="I13">
            <v>0.85409523809523802</v>
          </cell>
          <cell r="J13">
            <v>0.86957419354838705</v>
          </cell>
          <cell r="K13">
            <v>0.81526086956521737</v>
          </cell>
          <cell r="L13">
            <v>0.87673913043478269</v>
          </cell>
          <cell r="M13">
            <v>0.8727785714285714</v>
          </cell>
          <cell r="N13">
            <v>0.91423255813953475</v>
          </cell>
        </row>
        <row r="14">
          <cell r="B14" t="str">
            <v>CY</v>
          </cell>
          <cell r="C14">
            <v>1.103</v>
          </cell>
          <cell r="D14">
            <v>1.1100000000000001</v>
          </cell>
          <cell r="E14">
            <v>1.121</v>
          </cell>
          <cell r="F14">
            <v>1.0529999999999999</v>
          </cell>
          <cell r="G14">
            <v>0.80399397590361443</v>
          </cell>
          <cell r="H14">
            <v>0.85590361445783136</v>
          </cell>
          <cell r="I14">
            <v>0.85409523809523802</v>
          </cell>
          <cell r="J14">
            <v>0.86957419354838705</v>
          </cell>
          <cell r="K14">
            <v>0.81526086956521737</v>
          </cell>
          <cell r="L14">
            <v>0.87673913043478269</v>
          </cell>
          <cell r="M14">
            <v>0.8727785714285714</v>
          </cell>
          <cell r="N14">
            <v>0.91423255813953475</v>
          </cell>
        </row>
        <row r="15">
          <cell r="B15" t="str">
            <v>LV</v>
          </cell>
          <cell r="C15">
            <v>1.103</v>
          </cell>
          <cell r="D15">
            <v>1.1100000000000001</v>
          </cell>
          <cell r="E15">
            <v>1.121</v>
          </cell>
          <cell r="F15">
            <v>1.0529999999999999</v>
          </cell>
          <cell r="G15">
            <v>0.80399397590361443</v>
          </cell>
          <cell r="H15">
            <v>0.85590361445783136</v>
          </cell>
          <cell r="I15">
            <v>0.85409523809523802</v>
          </cell>
          <cell r="J15">
            <v>0.86957419354838705</v>
          </cell>
          <cell r="K15">
            <v>0.81526086956521737</v>
          </cell>
          <cell r="L15">
            <v>0.87673913043478269</v>
          </cell>
          <cell r="M15">
            <v>0.8727785714285714</v>
          </cell>
          <cell r="N15">
            <v>0.91423255813953475</v>
          </cell>
        </row>
        <row r="16">
          <cell r="B16" t="str">
            <v>LT</v>
          </cell>
          <cell r="C16">
            <v>1.103</v>
          </cell>
          <cell r="D16">
            <v>1.1100000000000001</v>
          </cell>
          <cell r="E16">
            <v>1.121</v>
          </cell>
          <cell r="F16">
            <v>1.0529999999999999</v>
          </cell>
          <cell r="G16">
            <v>0.80399397590361443</v>
          </cell>
          <cell r="H16">
            <v>0.85590361445783136</v>
          </cell>
          <cell r="I16">
            <v>0.85409523809523802</v>
          </cell>
          <cell r="J16">
            <v>0.86957419354838705</v>
          </cell>
          <cell r="K16">
            <v>0.81526086956521737</v>
          </cell>
          <cell r="L16">
            <v>0.87673913043478269</v>
          </cell>
          <cell r="M16">
            <v>0.8727785714285714</v>
          </cell>
          <cell r="N16">
            <v>0.91423255813953475</v>
          </cell>
        </row>
        <row r="17">
          <cell r="B17" t="str">
            <v>LU</v>
          </cell>
          <cell r="C17">
            <v>1.103</v>
          </cell>
          <cell r="D17">
            <v>1.1100000000000001</v>
          </cell>
          <cell r="E17">
            <v>1.121</v>
          </cell>
          <cell r="F17">
            <v>1.0529999999999999</v>
          </cell>
          <cell r="G17">
            <v>0.80399397590361443</v>
          </cell>
          <cell r="H17">
            <v>0.85590361445783136</v>
          </cell>
          <cell r="I17">
            <v>0.85409523809523802</v>
          </cell>
          <cell r="J17">
            <v>0.86957419354838705</v>
          </cell>
          <cell r="K17">
            <v>0.81526086956521737</v>
          </cell>
          <cell r="L17">
            <v>0.87673913043478269</v>
          </cell>
          <cell r="M17">
            <v>0.8727785714285714</v>
          </cell>
          <cell r="N17">
            <v>0.91423255813953475</v>
          </cell>
        </row>
        <row r="18">
          <cell r="B18" t="str">
            <v>HU</v>
          </cell>
          <cell r="C18">
            <v>1.103</v>
          </cell>
          <cell r="D18">
            <v>1.1100000000000001</v>
          </cell>
          <cell r="E18">
            <v>1.121</v>
          </cell>
          <cell r="F18">
            <v>1.0529999999999999</v>
          </cell>
          <cell r="G18">
            <v>0.80399397590361443</v>
          </cell>
          <cell r="H18">
            <v>0.85590361445783136</v>
          </cell>
          <cell r="I18">
            <v>0.85409523809523802</v>
          </cell>
          <cell r="J18">
            <v>0.86957419354838705</v>
          </cell>
          <cell r="K18">
            <v>0.81526086956521737</v>
          </cell>
          <cell r="L18">
            <v>0.87673913043478269</v>
          </cell>
          <cell r="M18">
            <v>0.8727785714285714</v>
          </cell>
          <cell r="N18">
            <v>0.91423255813953475</v>
          </cell>
        </row>
        <row r="19">
          <cell r="B19" t="str">
            <v>MT</v>
          </cell>
          <cell r="C19">
            <v>1.103</v>
          </cell>
          <cell r="D19">
            <v>1.1100000000000001</v>
          </cell>
          <cell r="E19">
            <v>1.121</v>
          </cell>
          <cell r="F19">
            <v>1.0529999999999999</v>
          </cell>
          <cell r="G19">
            <v>0.80399397590361443</v>
          </cell>
          <cell r="H19">
            <v>0.85590361445783136</v>
          </cell>
          <cell r="I19">
            <v>0.85409523809523802</v>
          </cell>
          <cell r="J19">
            <v>0.86957419354838705</v>
          </cell>
          <cell r="K19">
            <v>0.81526086956521737</v>
          </cell>
          <cell r="L19">
            <v>0.87673913043478269</v>
          </cell>
          <cell r="M19">
            <v>0.8727785714285714</v>
          </cell>
          <cell r="N19">
            <v>0.91423255813953475</v>
          </cell>
        </row>
        <row r="20">
          <cell r="B20" t="str">
            <v>NL</v>
          </cell>
          <cell r="C20">
            <v>1.103</v>
          </cell>
          <cell r="D20">
            <v>1.1100000000000001</v>
          </cell>
          <cell r="E20">
            <v>1.121</v>
          </cell>
          <cell r="F20">
            <v>1.0529999999999999</v>
          </cell>
          <cell r="G20">
            <v>0.80399397590361443</v>
          </cell>
          <cell r="H20">
            <v>0.85590361445783136</v>
          </cell>
          <cell r="I20">
            <v>0.85409523809523802</v>
          </cell>
          <cell r="J20">
            <v>0.86957419354838705</v>
          </cell>
          <cell r="K20">
            <v>0.81526086956521737</v>
          </cell>
          <cell r="L20">
            <v>0.87673913043478269</v>
          </cell>
          <cell r="M20">
            <v>0.8727785714285714</v>
          </cell>
          <cell r="N20">
            <v>0.91423255813953475</v>
          </cell>
        </row>
        <row r="21">
          <cell r="B21" t="str">
            <v>AT</v>
          </cell>
          <cell r="C21">
            <v>1.103</v>
          </cell>
          <cell r="D21">
            <v>1.1100000000000001</v>
          </cell>
          <cell r="E21">
            <v>1.121</v>
          </cell>
          <cell r="F21">
            <v>1.0529999999999999</v>
          </cell>
          <cell r="G21">
            <v>0.80399397590361443</v>
          </cell>
          <cell r="H21">
            <v>0.85590361445783136</v>
          </cell>
          <cell r="I21">
            <v>0.85409523809523802</v>
          </cell>
          <cell r="J21">
            <v>0.86957419354838705</v>
          </cell>
          <cell r="K21">
            <v>0.81526086956521737</v>
          </cell>
          <cell r="L21">
            <v>0.87673913043478269</v>
          </cell>
          <cell r="M21">
            <v>0.8727785714285714</v>
          </cell>
          <cell r="N21">
            <v>0.91423255813953475</v>
          </cell>
        </row>
        <row r="22">
          <cell r="B22" t="str">
            <v>PL</v>
          </cell>
          <cell r="C22">
            <v>1.103</v>
          </cell>
          <cell r="D22">
            <v>1.1100000000000001</v>
          </cell>
          <cell r="E22">
            <v>1.121</v>
          </cell>
          <cell r="F22">
            <v>1.0529999999999999</v>
          </cell>
          <cell r="G22">
            <v>0.80399397590361443</v>
          </cell>
          <cell r="H22">
            <v>0.85590361445783136</v>
          </cell>
          <cell r="I22">
            <v>0.85409523809523802</v>
          </cell>
          <cell r="J22">
            <v>0.86957419354838705</v>
          </cell>
          <cell r="K22">
            <v>0.81526086956521737</v>
          </cell>
          <cell r="L22">
            <v>0.87673913043478269</v>
          </cell>
          <cell r="M22">
            <v>0.8727785714285714</v>
          </cell>
          <cell r="N22">
            <v>0.91423255813953475</v>
          </cell>
        </row>
        <row r="23">
          <cell r="B23" t="str">
            <v>PT</v>
          </cell>
          <cell r="C23">
            <v>1.103</v>
          </cell>
          <cell r="D23">
            <v>1.1100000000000001</v>
          </cell>
          <cell r="E23">
            <v>1.121</v>
          </cell>
          <cell r="F23">
            <v>1.0529999999999999</v>
          </cell>
          <cell r="G23">
            <v>0.80399397590361443</v>
          </cell>
          <cell r="H23">
            <v>0.85590361445783136</v>
          </cell>
          <cell r="I23">
            <v>0.85409523809523802</v>
          </cell>
          <cell r="J23">
            <v>0.86957419354838705</v>
          </cell>
          <cell r="K23">
            <v>0.81526086956521737</v>
          </cell>
          <cell r="L23">
            <v>0.87673913043478269</v>
          </cell>
          <cell r="M23">
            <v>0.8727785714285714</v>
          </cell>
          <cell r="N23">
            <v>0.91423255813953475</v>
          </cell>
        </row>
        <row r="24">
          <cell r="B24" t="str">
            <v>RO</v>
          </cell>
          <cell r="C24">
            <v>1.103</v>
          </cell>
          <cell r="D24">
            <v>1.1100000000000001</v>
          </cell>
          <cell r="E24">
            <v>1.121</v>
          </cell>
          <cell r="F24">
            <v>1.0529999999999999</v>
          </cell>
          <cell r="G24">
            <v>0.80399397590361443</v>
          </cell>
          <cell r="H24">
            <v>0.85590361445783136</v>
          </cell>
          <cell r="I24">
            <v>0.85409523809523802</v>
          </cell>
          <cell r="J24">
            <v>0.86957419354838705</v>
          </cell>
          <cell r="K24">
            <v>0.81526086956521737</v>
          </cell>
          <cell r="L24">
            <v>0.87673913043478269</v>
          </cell>
          <cell r="M24">
            <v>0.8727785714285714</v>
          </cell>
          <cell r="N24">
            <v>0.91423255813953475</v>
          </cell>
        </row>
        <row r="25">
          <cell r="B25" t="str">
            <v>SI</v>
          </cell>
          <cell r="C25">
            <v>1.103</v>
          </cell>
          <cell r="D25">
            <v>1.1100000000000001</v>
          </cell>
          <cell r="E25">
            <v>1.121</v>
          </cell>
          <cell r="F25">
            <v>1.0529999999999999</v>
          </cell>
          <cell r="G25">
            <v>0.80399397590361443</v>
          </cell>
          <cell r="H25">
            <v>0.85590361445783136</v>
          </cell>
          <cell r="I25">
            <v>0.85409523809523802</v>
          </cell>
          <cell r="J25">
            <v>0.86957419354838705</v>
          </cell>
          <cell r="K25">
            <v>0.81526086956521737</v>
          </cell>
          <cell r="L25">
            <v>0.87673913043478269</v>
          </cell>
          <cell r="M25">
            <v>0.8727785714285714</v>
          </cell>
          <cell r="N25">
            <v>0.91423255813953475</v>
          </cell>
        </row>
        <row r="26">
          <cell r="B26" t="str">
            <v>SK</v>
          </cell>
          <cell r="C26">
            <v>1.103</v>
          </cell>
          <cell r="D26">
            <v>1.1100000000000001</v>
          </cell>
          <cell r="E26">
            <v>1.121</v>
          </cell>
          <cell r="F26">
            <v>1.0529999999999999</v>
          </cell>
          <cell r="G26">
            <v>0.80399397590361443</v>
          </cell>
          <cell r="H26">
            <v>0.85590361445783136</v>
          </cell>
          <cell r="I26">
            <v>0.85409523809523802</v>
          </cell>
          <cell r="J26">
            <v>0.86957419354838705</v>
          </cell>
          <cell r="K26">
            <v>0.81526086956521737</v>
          </cell>
          <cell r="L26">
            <v>0.87673913043478269</v>
          </cell>
          <cell r="M26">
            <v>0.8727785714285714</v>
          </cell>
          <cell r="N26">
            <v>0.91423255813953475</v>
          </cell>
        </row>
        <row r="27">
          <cell r="B27" t="str">
            <v>FI</v>
          </cell>
          <cell r="C27">
            <v>1.103</v>
          </cell>
          <cell r="D27">
            <v>1.1100000000000001</v>
          </cell>
          <cell r="E27">
            <v>1.121</v>
          </cell>
          <cell r="F27">
            <v>1.0529999999999999</v>
          </cell>
          <cell r="G27">
            <v>0.80399397590361443</v>
          </cell>
          <cell r="H27">
            <v>0.85590361445783136</v>
          </cell>
          <cell r="I27">
            <v>0.85409523809523802</v>
          </cell>
          <cell r="J27">
            <v>0.86957419354838705</v>
          </cell>
          <cell r="K27">
            <v>0.81526086956521737</v>
          </cell>
          <cell r="L27">
            <v>0.87673913043478269</v>
          </cell>
          <cell r="M27">
            <v>0.8727785714285714</v>
          </cell>
          <cell r="N27">
            <v>0.91423255813953475</v>
          </cell>
        </row>
        <row r="28">
          <cell r="B28" t="str">
            <v>SE</v>
          </cell>
          <cell r="C28">
            <v>1.103</v>
          </cell>
          <cell r="D28">
            <v>1.1100000000000001</v>
          </cell>
          <cell r="E28">
            <v>1.121</v>
          </cell>
          <cell r="F28">
            <v>1.0529999999999999</v>
          </cell>
          <cell r="G28">
            <v>0.80399397590361443</v>
          </cell>
          <cell r="H28">
            <v>0.85590361445783136</v>
          </cell>
          <cell r="I28">
            <v>0.85409523809523802</v>
          </cell>
          <cell r="J28">
            <v>0.86957419354838705</v>
          </cell>
          <cell r="K28">
            <v>0.81526086956521737</v>
          </cell>
          <cell r="L28">
            <v>0.87673913043478269</v>
          </cell>
          <cell r="M28">
            <v>0.8727785714285714</v>
          </cell>
          <cell r="N28">
            <v>0.91423255813953475</v>
          </cell>
        </row>
        <row r="29">
          <cell r="B29" t="str">
            <v>UK</v>
          </cell>
          <cell r="C29">
            <v>1.103</v>
          </cell>
          <cell r="D29">
            <v>1.1100000000000001</v>
          </cell>
          <cell r="E29">
            <v>1.121</v>
          </cell>
          <cell r="F29">
            <v>1.0529999999999999</v>
          </cell>
          <cell r="G29">
            <v>0.80399397590361443</v>
          </cell>
          <cell r="H29">
            <v>0.85590361445783136</v>
          </cell>
          <cell r="I29">
            <v>0.85409523809523802</v>
          </cell>
          <cell r="J29">
            <v>0.86957419354838705</v>
          </cell>
          <cell r="K29">
            <v>0.81526086956521737</v>
          </cell>
          <cell r="L29">
            <v>0.87673913043478269</v>
          </cell>
          <cell r="M29">
            <v>0.8727785714285714</v>
          </cell>
          <cell r="N29">
            <v>0.91423255813953475</v>
          </cell>
        </row>
        <row r="30">
          <cell r="B30" t="str">
            <v>HR</v>
          </cell>
          <cell r="C30">
            <v>1.103</v>
          </cell>
          <cell r="D30">
            <v>1.1100000000000001</v>
          </cell>
          <cell r="E30">
            <v>1.121</v>
          </cell>
          <cell r="F30">
            <v>1.0529999999999999</v>
          </cell>
          <cell r="G30">
            <v>0.80399397590361443</v>
          </cell>
          <cell r="H30">
            <v>0.85590361445783136</v>
          </cell>
          <cell r="I30">
            <v>0.85409523809523802</v>
          </cell>
          <cell r="J30">
            <v>0.86957419354838705</v>
          </cell>
          <cell r="K30">
            <v>0.81526086956521737</v>
          </cell>
          <cell r="L30">
            <v>0.87673913043478269</v>
          </cell>
          <cell r="M30">
            <v>0.8727785714285714</v>
          </cell>
          <cell r="N30">
            <v>0.91423255813953475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18.71</v>
          </cell>
          <cell r="D3">
            <v>16.37</v>
          </cell>
          <cell r="E3">
            <v>19.829999999999998</v>
          </cell>
          <cell r="F3">
            <v>16.920000000000002</v>
          </cell>
        </row>
        <row r="4">
          <cell r="B4" t="str">
            <v>BG</v>
          </cell>
          <cell r="C4">
            <v>16.97</v>
          </cell>
          <cell r="D4">
            <v>16.010000000000002</v>
          </cell>
          <cell r="E4">
            <v>16.309999999999999</v>
          </cell>
          <cell r="F4">
            <v>15</v>
          </cell>
        </row>
        <row r="5">
          <cell r="B5" t="str">
            <v>CZ</v>
          </cell>
          <cell r="C5">
            <v>16.559999999999999</v>
          </cell>
          <cell r="D5">
            <v>15.99</v>
          </cell>
          <cell r="E5">
            <v>16.22</v>
          </cell>
          <cell r="F5">
            <v>14.92</v>
          </cell>
        </row>
        <row r="6">
          <cell r="B6" t="str">
            <v>DK</v>
          </cell>
          <cell r="C6">
            <v>19.239999999999998</v>
          </cell>
          <cell r="D6">
            <v>17.27</v>
          </cell>
          <cell r="E6">
            <v>19.07</v>
          </cell>
          <cell r="F6">
            <v>17.72</v>
          </cell>
        </row>
        <row r="7">
          <cell r="B7" t="str">
            <v>DE</v>
          </cell>
          <cell r="C7">
            <v>18.670000000000002</v>
          </cell>
          <cell r="D7">
            <v>15.19</v>
          </cell>
          <cell r="E7">
            <v>18.71</v>
          </cell>
          <cell r="F7">
            <v>15.16</v>
          </cell>
        </row>
        <row r="8">
          <cell r="B8" t="str">
            <v>EE</v>
          </cell>
          <cell r="C8">
            <v>23.14</v>
          </cell>
          <cell r="D8">
            <v>22.74</v>
          </cell>
          <cell r="E8">
            <v>21.5</v>
          </cell>
          <cell r="F8">
            <v>17.940000000000001</v>
          </cell>
        </row>
        <row r="9">
          <cell r="B9" t="str">
            <v>IE</v>
          </cell>
          <cell r="C9">
            <v>20.5</v>
          </cell>
          <cell r="D9">
            <v>17.309999999999999</v>
          </cell>
          <cell r="E9">
            <v>15.1</v>
          </cell>
          <cell r="F9">
            <v>13.36</v>
          </cell>
        </row>
        <row r="10">
          <cell r="B10" t="str">
            <v>GR</v>
          </cell>
          <cell r="C10">
            <v>13.57</v>
          </cell>
          <cell r="D10">
            <v>13.18</v>
          </cell>
          <cell r="E10">
            <v>13.51</v>
          </cell>
          <cell r="F10">
            <v>13.12</v>
          </cell>
        </row>
        <row r="11">
          <cell r="B11" t="str">
            <v>ES</v>
          </cell>
          <cell r="C11">
            <v>13.26</v>
          </cell>
          <cell r="D11">
            <v>11.85</v>
          </cell>
          <cell r="E11">
            <v>13.16</v>
          </cell>
          <cell r="F11">
            <v>11.74</v>
          </cell>
        </row>
        <row r="12">
          <cell r="B12" t="str">
            <v>FR</v>
          </cell>
          <cell r="C12">
            <v>15.01</v>
          </cell>
          <cell r="D12">
            <v>13.16</v>
          </cell>
          <cell r="E12">
            <v>15.03</v>
          </cell>
          <cell r="F12">
            <v>13.15</v>
          </cell>
        </row>
        <row r="13">
          <cell r="B13" t="str">
            <v>IT</v>
          </cell>
          <cell r="C13">
            <v>13.7</v>
          </cell>
          <cell r="D13">
            <v>10.55</v>
          </cell>
          <cell r="E13">
            <v>13.76</v>
          </cell>
          <cell r="F13">
            <v>10.52</v>
          </cell>
        </row>
        <row r="14">
          <cell r="B14" t="str">
            <v>CY</v>
          </cell>
          <cell r="C14">
            <v>14.31</v>
          </cell>
          <cell r="D14">
            <v>13.14</v>
          </cell>
          <cell r="E14">
            <v>11.73</v>
          </cell>
          <cell r="F14">
            <v>11.15</v>
          </cell>
        </row>
        <row r="15">
          <cell r="B15" t="str">
            <v>LV</v>
          </cell>
          <cell r="C15">
            <v>18.04</v>
          </cell>
          <cell r="D15">
            <v>16.5</v>
          </cell>
          <cell r="E15">
            <v>15.42</v>
          </cell>
          <cell r="F15">
            <v>12.31</v>
          </cell>
        </row>
        <row r="16">
          <cell r="B16" t="str">
            <v>LT</v>
          </cell>
          <cell r="C16">
            <v>17.47</v>
          </cell>
          <cell r="D16">
            <v>17.04</v>
          </cell>
          <cell r="E16">
            <v>11.7</v>
          </cell>
          <cell r="F16">
            <v>9.27</v>
          </cell>
        </row>
        <row r="17">
          <cell r="B17" t="str">
            <v>LU</v>
          </cell>
          <cell r="C17">
            <v>24.39</v>
          </cell>
          <cell r="D17">
            <v>21.3</v>
          </cell>
          <cell r="E17">
            <v>32.61</v>
          </cell>
          <cell r="F17">
            <v>28.29</v>
          </cell>
        </row>
        <row r="18">
          <cell r="B18" t="str">
            <v>HU</v>
          </cell>
          <cell r="C18">
            <v>17.43</v>
          </cell>
          <cell r="D18">
            <v>14.67</v>
          </cell>
          <cell r="E18">
            <v>19.54</v>
          </cell>
          <cell r="F18">
            <v>17</v>
          </cell>
        </row>
        <row r="19">
          <cell r="B19" t="str">
            <v>MT</v>
          </cell>
          <cell r="C19">
            <v>46.38</v>
          </cell>
          <cell r="D19">
            <v>43.87</v>
          </cell>
          <cell r="E19">
            <v>16.3</v>
          </cell>
          <cell r="F19">
            <v>12.52</v>
          </cell>
        </row>
        <row r="20">
          <cell r="B20" t="str">
            <v>NL</v>
          </cell>
          <cell r="C20">
            <v>15.27</v>
          </cell>
          <cell r="D20">
            <v>12.86</v>
          </cell>
          <cell r="E20">
            <v>14.89</v>
          </cell>
          <cell r="F20">
            <v>12.48</v>
          </cell>
        </row>
        <row r="21">
          <cell r="B21" t="str">
            <v>AT</v>
          </cell>
          <cell r="C21">
            <v>15.39</v>
          </cell>
          <cell r="D21">
            <v>11.89</v>
          </cell>
          <cell r="E21">
            <v>15.84</v>
          </cell>
          <cell r="F21">
            <v>11.85</v>
          </cell>
        </row>
        <row r="22">
          <cell r="B22" t="str">
            <v>PL</v>
          </cell>
          <cell r="C22">
            <v>15.57</v>
          </cell>
          <cell r="D22">
            <v>13.96</v>
          </cell>
          <cell r="E22">
            <v>14.91</v>
          </cell>
          <cell r="F22">
            <v>13.43</v>
          </cell>
        </row>
        <row r="23">
          <cell r="B23" t="str">
            <v>PT</v>
          </cell>
          <cell r="C23">
            <v>13.71</v>
          </cell>
          <cell r="D23">
            <v>12.23</v>
          </cell>
          <cell r="E23">
            <v>13.22</v>
          </cell>
          <cell r="F23">
            <v>11.71</v>
          </cell>
        </row>
        <row r="24">
          <cell r="B24" t="str">
            <v>RO</v>
          </cell>
          <cell r="C24">
            <v>18.79</v>
          </cell>
          <cell r="D24">
            <v>15.77</v>
          </cell>
          <cell r="E24">
            <v>20.05</v>
          </cell>
          <cell r="F24">
            <v>18.02</v>
          </cell>
        </row>
        <row r="25">
          <cell r="B25" t="str">
            <v>SI</v>
          </cell>
          <cell r="C25">
            <v>13.67</v>
          </cell>
          <cell r="D25">
            <v>12.91</v>
          </cell>
          <cell r="E25">
            <v>13.21</v>
          </cell>
          <cell r="F25">
            <v>12.95</v>
          </cell>
        </row>
        <row r="26">
          <cell r="B26" t="str">
            <v>SK</v>
          </cell>
          <cell r="C26">
            <v>17.510000000000002</v>
          </cell>
          <cell r="D26">
            <v>16.22</v>
          </cell>
          <cell r="E26">
            <v>17.940000000000001</v>
          </cell>
          <cell r="F26">
            <v>17.260000000000002</v>
          </cell>
        </row>
        <row r="27">
          <cell r="B27" t="str">
            <v>FI</v>
          </cell>
          <cell r="C27">
            <v>16.3</v>
          </cell>
          <cell r="D27">
            <v>15.46</v>
          </cell>
          <cell r="E27">
            <v>16.37</v>
          </cell>
          <cell r="F27">
            <v>15.25</v>
          </cell>
        </row>
        <row r="28">
          <cell r="B28" t="str">
            <v>SE</v>
          </cell>
          <cell r="C28">
            <v>12.33</v>
          </cell>
          <cell r="D28">
            <v>11.46</v>
          </cell>
          <cell r="E28">
            <v>12.18</v>
          </cell>
          <cell r="F28">
            <v>11.31</v>
          </cell>
        </row>
        <row r="29">
          <cell r="B29" t="str">
            <v>UK</v>
          </cell>
          <cell r="C29">
            <v>19.28</v>
          </cell>
          <cell r="D29">
            <v>14.38</v>
          </cell>
          <cell r="E29">
            <v>18.25</v>
          </cell>
          <cell r="F29">
            <v>13.43</v>
          </cell>
        </row>
        <row r="30">
          <cell r="B30" t="str">
            <v>HR</v>
          </cell>
          <cell r="C30">
            <v>19.62</v>
          </cell>
          <cell r="D30">
            <v>18.59</v>
          </cell>
          <cell r="E30">
            <v>14.76</v>
          </cell>
          <cell r="F30">
            <v>12.54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</sheetNames>
    <sheetDataSet>
      <sheetData sheetId="0"/>
      <sheetData sheetId="1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1629</v>
          </cell>
          <cell r="D3">
            <v>0</v>
          </cell>
          <cell r="E3">
            <v>1329</v>
          </cell>
          <cell r="F3">
            <v>44</v>
          </cell>
          <cell r="G3">
            <v>49197</v>
          </cell>
          <cell r="H3">
            <v>11253</v>
          </cell>
          <cell r="I3">
            <v>217</v>
          </cell>
          <cell r="J3">
            <v>4</v>
          </cell>
          <cell r="K3">
            <v>10871</v>
          </cell>
          <cell r="L3">
            <v>504</v>
          </cell>
          <cell r="M3">
            <v>22196</v>
          </cell>
          <cell r="N3">
            <v>19756</v>
          </cell>
          <cell r="O3">
            <v>38</v>
          </cell>
          <cell r="P3">
            <v>123</v>
          </cell>
          <cell r="Q3">
            <v>11359</v>
          </cell>
          <cell r="R3">
            <v>18742</v>
          </cell>
          <cell r="S3">
            <v>9965</v>
          </cell>
          <cell r="T3">
            <v>1</v>
          </cell>
          <cell r="U3">
            <v>5432</v>
          </cell>
          <cell r="V3">
            <v>2</v>
          </cell>
          <cell r="W3">
            <v>25</v>
          </cell>
          <cell r="X3">
            <v>25320</v>
          </cell>
          <cell r="Y3">
            <v>2083</v>
          </cell>
          <cell r="Z3">
            <v>431</v>
          </cell>
          <cell r="AA3">
            <v>317</v>
          </cell>
          <cell r="AB3">
            <v>519</v>
          </cell>
          <cell r="AC3">
            <v>144</v>
          </cell>
          <cell r="AD3">
            <v>10070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73420</v>
          </cell>
          <cell r="D7">
            <v>29779</v>
          </cell>
          <cell r="E7">
            <v>358</v>
          </cell>
          <cell r="F7">
            <v>6150</v>
          </cell>
          <cell r="G7">
            <v>9336</v>
          </cell>
          <cell r="H7">
            <v>0</v>
          </cell>
          <cell r="I7">
            <v>18800</v>
          </cell>
          <cell r="J7">
            <v>403</v>
          </cell>
          <cell r="K7">
            <v>128273</v>
          </cell>
          <cell r="L7">
            <v>16391</v>
          </cell>
          <cell r="M7">
            <v>180360</v>
          </cell>
          <cell r="N7">
            <v>396161</v>
          </cell>
          <cell r="O7">
            <v>13557</v>
          </cell>
          <cell r="P7">
            <v>1907</v>
          </cell>
          <cell r="Q7">
            <v>11686</v>
          </cell>
          <cell r="R7">
            <v>42216</v>
          </cell>
          <cell r="S7">
            <v>132891</v>
          </cell>
          <cell r="T7">
            <v>565</v>
          </cell>
          <cell r="U7">
            <v>126803</v>
          </cell>
          <cell r="V7">
            <v>686</v>
          </cell>
          <cell r="W7">
            <v>2844</v>
          </cell>
          <cell r="X7">
            <v>108847</v>
          </cell>
          <cell r="Y7">
            <v>62128</v>
          </cell>
          <cell r="Z7">
            <v>21536</v>
          </cell>
          <cell r="AA7">
            <v>2198</v>
          </cell>
          <cell r="AB7">
            <v>32881</v>
          </cell>
          <cell r="AC7">
            <v>2610</v>
          </cell>
          <cell r="AD7">
            <v>2892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295</v>
          </cell>
          <cell r="D9">
            <v>879</v>
          </cell>
          <cell r="E9">
            <v>0</v>
          </cell>
          <cell r="F9">
            <v>0</v>
          </cell>
          <cell r="G9">
            <v>0</v>
          </cell>
          <cell r="H9">
            <v>1862</v>
          </cell>
          <cell r="I9">
            <v>606</v>
          </cell>
          <cell r="J9">
            <v>0</v>
          </cell>
          <cell r="K9">
            <v>2875</v>
          </cell>
          <cell r="L9">
            <v>0</v>
          </cell>
          <cell r="M9">
            <v>5472</v>
          </cell>
          <cell r="N9">
            <v>94948</v>
          </cell>
          <cell r="O9">
            <v>84</v>
          </cell>
          <cell r="P9">
            <v>0</v>
          </cell>
          <cell r="Q9">
            <v>0</v>
          </cell>
          <cell r="R9">
            <v>0</v>
          </cell>
          <cell r="S9">
            <v>722</v>
          </cell>
          <cell r="T9">
            <v>0</v>
          </cell>
          <cell r="U9">
            <v>444</v>
          </cell>
          <cell r="V9">
            <v>0</v>
          </cell>
          <cell r="W9">
            <v>0</v>
          </cell>
          <cell r="X9">
            <v>2742</v>
          </cell>
          <cell r="Y9">
            <v>0</v>
          </cell>
          <cell r="Z9">
            <v>420</v>
          </cell>
          <cell r="AA9">
            <v>0</v>
          </cell>
          <cell r="AB9">
            <v>851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637</v>
          </cell>
          <cell r="D10">
            <v>340</v>
          </cell>
          <cell r="E10">
            <v>11863</v>
          </cell>
          <cell r="F10">
            <v>11392</v>
          </cell>
          <cell r="G10">
            <v>8</v>
          </cell>
          <cell r="H10">
            <v>2253</v>
          </cell>
          <cell r="I10">
            <v>187</v>
          </cell>
          <cell r="J10">
            <v>0</v>
          </cell>
          <cell r="K10">
            <v>219</v>
          </cell>
          <cell r="L10">
            <v>12</v>
          </cell>
          <cell r="M10">
            <v>1494</v>
          </cell>
          <cell r="N10">
            <v>10043</v>
          </cell>
          <cell r="O10">
            <v>0</v>
          </cell>
          <cell r="P10">
            <v>177</v>
          </cell>
          <cell r="Q10">
            <v>141</v>
          </cell>
          <cell r="R10">
            <v>354</v>
          </cell>
          <cell r="S10">
            <v>446</v>
          </cell>
          <cell r="T10">
            <v>0</v>
          </cell>
          <cell r="U10">
            <v>1201</v>
          </cell>
          <cell r="V10">
            <v>1</v>
          </cell>
          <cell r="W10">
            <v>690</v>
          </cell>
          <cell r="X10">
            <v>480</v>
          </cell>
          <cell r="Y10">
            <v>361</v>
          </cell>
          <cell r="Z10">
            <v>43</v>
          </cell>
          <cell r="AA10">
            <v>18162</v>
          </cell>
          <cell r="AB10">
            <v>80</v>
          </cell>
          <cell r="AC10">
            <v>7</v>
          </cell>
          <cell r="AD10">
            <v>1</v>
          </cell>
        </row>
        <row r="11">
          <cell r="B11" t="str">
            <v>ES</v>
          </cell>
          <cell r="C11">
            <v>4926</v>
          </cell>
          <cell r="D11">
            <v>3845</v>
          </cell>
          <cell r="E11">
            <v>72</v>
          </cell>
          <cell r="F11">
            <v>74</v>
          </cell>
          <cell r="G11">
            <v>162</v>
          </cell>
          <cell r="H11">
            <v>58381</v>
          </cell>
          <cell r="I11">
            <v>4819</v>
          </cell>
          <cell r="J11">
            <v>9</v>
          </cell>
          <cell r="K11">
            <v>0</v>
          </cell>
          <cell r="L11">
            <v>3094</v>
          </cell>
          <cell r="M11">
            <v>31543</v>
          </cell>
          <cell r="N11">
            <v>395131</v>
          </cell>
          <cell r="O11">
            <v>644</v>
          </cell>
          <cell r="P11">
            <v>62</v>
          </cell>
          <cell r="Q11">
            <v>580</v>
          </cell>
          <cell r="R11">
            <v>5546</v>
          </cell>
          <cell r="S11">
            <v>29626</v>
          </cell>
          <cell r="T11">
            <v>7</v>
          </cell>
          <cell r="U11">
            <v>5714</v>
          </cell>
          <cell r="V11">
            <v>11</v>
          </cell>
          <cell r="W11">
            <v>227</v>
          </cell>
          <cell r="X11">
            <v>18628</v>
          </cell>
          <cell r="Y11">
            <v>39655</v>
          </cell>
          <cell r="Z11">
            <v>70660</v>
          </cell>
          <cell r="AA11">
            <v>939</v>
          </cell>
          <cell r="AB11">
            <v>2907</v>
          </cell>
          <cell r="AC11">
            <v>40</v>
          </cell>
          <cell r="AD11">
            <v>33</v>
          </cell>
        </row>
        <row r="12">
          <cell r="B12" t="str">
            <v>FR</v>
          </cell>
          <cell r="C12">
            <v>16137</v>
          </cell>
          <cell r="D12">
            <v>227752</v>
          </cell>
          <cell r="E12">
            <v>0</v>
          </cell>
          <cell r="F12">
            <v>0</v>
          </cell>
          <cell r="G12">
            <v>39275</v>
          </cell>
          <cell r="H12">
            <v>195152</v>
          </cell>
          <cell r="I12">
            <v>11887</v>
          </cell>
          <cell r="J12">
            <v>0</v>
          </cell>
          <cell r="K12">
            <v>122055</v>
          </cell>
          <cell r="L12">
            <v>8786</v>
          </cell>
          <cell r="M12">
            <v>0</v>
          </cell>
          <cell r="N12">
            <v>231926</v>
          </cell>
          <cell r="O12">
            <v>2241</v>
          </cell>
          <cell r="P12">
            <v>0</v>
          </cell>
          <cell r="Q12">
            <v>0</v>
          </cell>
          <cell r="R12">
            <v>37032</v>
          </cell>
          <cell r="S12">
            <v>356546</v>
          </cell>
          <cell r="T12">
            <v>0</v>
          </cell>
          <cell r="U12">
            <v>113262</v>
          </cell>
          <cell r="V12">
            <v>0</v>
          </cell>
          <cell r="W12">
            <v>0</v>
          </cell>
          <cell r="X12">
            <v>140806</v>
          </cell>
          <cell r="Y12">
            <v>25455</v>
          </cell>
          <cell r="Z12">
            <v>15133</v>
          </cell>
          <cell r="AA12">
            <v>0</v>
          </cell>
          <cell r="AB12">
            <v>20753</v>
          </cell>
          <cell r="AC12">
            <v>0</v>
          </cell>
          <cell r="AD12">
            <v>0</v>
          </cell>
        </row>
        <row r="13">
          <cell r="B13" t="str">
            <v>IT</v>
          </cell>
          <cell r="C13">
            <v>99968</v>
          </cell>
          <cell r="D13">
            <v>4663</v>
          </cell>
          <cell r="E13">
            <v>9738</v>
          </cell>
          <cell r="F13">
            <v>1319</v>
          </cell>
          <cell r="G13">
            <v>19545</v>
          </cell>
          <cell r="H13">
            <v>232591</v>
          </cell>
          <cell r="I13">
            <v>2252</v>
          </cell>
          <cell r="J13">
            <v>191</v>
          </cell>
          <cell r="K13">
            <v>20754</v>
          </cell>
          <cell r="L13">
            <v>1052</v>
          </cell>
          <cell r="M13">
            <v>36385</v>
          </cell>
          <cell r="N13">
            <v>47108</v>
          </cell>
          <cell r="O13">
            <v>1483</v>
          </cell>
          <cell r="P13">
            <v>32090</v>
          </cell>
          <cell r="Q13">
            <v>20571</v>
          </cell>
          <cell r="R13">
            <v>9563</v>
          </cell>
          <cell r="S13">
            <v>0</v>
          </cell>
          <cell r="T13">
            <v>0</v>
          </cell>
          <cell r="U13">
            <v>25026</v>
          </cell>
          <cell r="V13">
            <v>661</v>
          </cell>
          <cell r="W13">
            <v>733</v>
          </cell>
          <cell r="X13">
            <v>18117</v>
          </cell>
          <cell r="Y13">
            <v>51770</v>
          </cell>
          <cell r="Z13">
            <v>1825</v>
          </cell>
          <cell r="AA13">
            <v>14947</v>
          </cell>
          <cell r="AB13">
            <v>2311</v>
          </cell>
          <cell r="AC13">
            <v>6950</v>
          </cell>
          <cell r="AD13">
            <v>20804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11346</v>
          </cell>
          <cell r="D20">
            <v>133011</v>
          </cell>
          <cell r="E20">
            <v>0</v>
          </cell>
          <cell r="F20">
            <v>1633</v>
          </cell>
          <cell r="G20">
            <v>4011</v>
          </cell>
          <cell r="H20">
            <v>196323</v>
          </cell>
          <cell r="I20">
            <v>6802</v>
          </cell>
          <cell r="J20">
            <v>0</v>
          </cell>
          <cell r="K20">
            <v>50598</v>
          </cell>
          <cell r="L20">
            <v>6541</v>
          </cell>
          <cell r="M20">
            <v>87616</v>
          </cell>
          <cell r="N20">
            <v>113094</v>
          </cell>
          <cell r="O20">
            <v>1578</v>
          </cell>
          <cell r="P20">
            <v>0</v>
          </cell>
          <cell r="Q20">
            <v>3096</v>
          </cell>
          <cell r="R20">
            <v>12423</v>
          </cell>
          <cell r="S20">
            <v>34651</v>
          </cell>
          <cell r="T20">
            <v>0</v>
          </cell>
          <cell r="U20">
            <v>20782</v>
          </cell>
          <cell r="V20">
            <v>0</v>
          </cell>
          <cell r="W20">
            <v>1144</v>
          </cell>
          <cell r="X20">
            <v>0</v>
          </cell>
          <cell r="Y20">
            <v>42296</v>
          </cell>
          <cell r="Z20">
            <v>5476</v>
          </cell>
          <cell r="AA20">
            <v>8150</v>
          </cell>
          <cell r="AB20">
            <v>7738</v>
          </cell>
          <cell r="AC20">
            <v>0</v>
          </cell>
          <cell r="AD20">
            <v>1880</v>
          </cell>
        </row>
        <row r="21">
          <cell r="B21" t="str">
            <v>AT</v>
          </cell>
          <cell r="C21">
            <v>0</v>
          </cell>
          <cell r="D21">
            <v>2276</v>
          </cell>
          <cell r="E21">
            <v>4794</v>
          </cell>
          <cell r="F21">
            <v>714</v>
          </cell>
          <cell r="G21">
            <v>63822</v>
          </cell>
          <cell r="H21">
            <v>40717</v>
          </cell>
          <cell r="I21">
            <v>966</v>
          </cell>
          <cell r="J21">
            <v>50</v>
          </cell>
          <cell r="K21">
            <v>3918</v>
          </cell>
          <cell r="L21">
            <v>1095</v>
          </cell>
          <cell r="M21">
            <v>13224</v>
          </cell>
          <cell r="N21">
            <v>16765</v>
          </cell>
          <cell r="O21">
            <v>181</v>
          </cell>
          <cell r="P21">
            <v>29956</v>
          </cell>
          <cell r="Q21">
            <v>24647</v>
          </cell>
          <cell r="R21">
            <v>1382</v>
          </cell>
          <cell r="S21">
            <v>14815</v>
          </cell>
          <cell r="T21">
            <v>148</v>
          </cell>
          <cell r="U21">
            <v>3046</v>
          </cell>
          <cell r="V21">
            <v>169</v>
          </cell>
          <cell r="W21">
            <v>459</v>
          </cell>
          <cell r="X21">
            <v>8212</v>
          </cell>
          <cell r="Y21">
            <v>23277</v>
          </cell>
          <cell r="Z21">
            <v>720</v>
          </cell>
          <cell r="AA21">
            <v>35235</v>
          </cell>
          <cell r="AB21">
            <v>1759</v>
          </cell>
          <cell r="AC21">
            <v>10991</v>
          </cell>
          <cell r="AD21">
            <v>34556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48</v>
          </cell>
          <cell r="D23">
            <v>359</v>
          </cell>
          <cell r="E23">
            <v>9</v>
          </cell>
          <cell r="F23">
            <v>9</v>
          </cell>
          <cell r="G23">
            <v>18</v>
          </cell>
          <cell r="H23">
            <v>1545</v>
          </cell>
          <cell r="I23">
            <v>194</v>
          </cell>
          <cell r="J23">
            <v>1</v>
          </cell>
          <cell r="K23">
            <v>21417</v>
          </cell>
          <cell r="L23">
            <v>70</v>
          </cell>
          <cell r="M23">
            <v>5686</v>
          </cell>
          <cell r="N23">
            <v>3048</v>
          </cell>
          <cell r="O23">
            <v>364</v>
          </cell>
          <cell r="P23">
            <v>13</v>
          </cell>
          <cell r="Q23">
            <v>155</v>
          </cell>
          <cell r="R23">
            <v>2996</v>
          </cell>
          <cell r="S23">
            <v>4247</v>
          </cell>
          <cell r="T23">
            <v>7</v>
          </cell>
          <cell r="U23">
            <v>4573</v>
          </cell>
          <cell r="V23">
            <v>1</v>
          </cell>
          <cell r="W23">
            <v>353</v>
          </cell>
          <cell r="X23">
            <v>11499</v>
          </cell>
          <cell r="Y23">
            <v>18184</v>
          </cell>
          <cell r="Z23">
            <v>0</v>
          </cell>
          <cell r="AA23">
            <v>879</v>
          </cell>
          <cell r="AB23">
            <v>143</v>
          </cell>
          <cell r="AC23">
            <v>69</v>
          </cell>
          <cell r="AD23">
            <v>83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395</v>
          </cell>
          <cell r="D27">
            <v>1315</v>
          </cell>
          <cell r="E27">
            <v>0</v>
          </cell>
          <cell r="F27">
            <v>0</v>
          </cell>
          <cell r="G27">
            <v>0</v>
          </cell>
          <cell r="H27">
            <v>3193</v>
          </cell>
          <cell r="I27">
            <v>714</v>
          </cell>
          <cell r="J27">
            <v>0</v>
          </cell>
          <cell r="K27">
            <v>370</v>
          </cell>
          <cell r="L27">
            <v>0</v>
          </cell>
          <cell r="M27">
            <v>3181</v>
          </cell>
          <cell r="N27">
            <v>2077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402</v>
          </cell>
          <cell r="T27">
            <v>0</v>
          </cell>
          <cell r="U27">
            <v>91</v>
          </cell>
          <cell r="V27">
            <v>0</v>
          </cell>
          <cell r="W27">
            <v>0</v>
          </cell>
          <cell r="X27">
            <v>2188</v>
          </cell>
          <cell r="Y27">
            <v>0</v>
          </cell>
          <cell r="Z27">
            <v>0</v>
          </cell>
          <cell r="AA27">
            <v>0</v>
          </cell>
          <cell r="AB27">
            <v>4862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1820</v>
          </cell>
          <cell r="D28">
            <v>3830</v>
          </cell>
          <cell r="E28">
            <v>23</v>
          </cell>
          <cell r="F28">
            <v>1495</v>
          </cell>
          <cell r="G28">
            <v>89</v>
          </cell>
          <cell r="H28">
            <v>75120</v>
          </cell>
          <cell r="I28">
            <v>223081</v>
          </cell>
          <cell r="J28">
            <v>19548</v>
          </cell>
          <cell r="K28">
            <v>2502</v>
          </cell>
          <cell r="L28">
            <v>128939</v>
          </cell>
          <cell r="M28">
            <v>10200</v>
          </cell>
          <cell r="N28">
            <v>57156</v>
          </cell>
          <cell r="O28">
            <v>56</v>
          </cell>
          <cell r="P28">
            <v>22</v>
          </cell>
          <cell r="Q28">
            <v>40</v>
          </cell>
          <cell r="R28">
            <v>1233</v>
          </cell>
          <cell r="S28">
            <v>1472</v>
          </cell>
          <cell r="T28">
            <v>15186</v>
          </cell>
          <cell r="U28">
            <v>11517</v>
          </cell>
          <cell r="V28">
            <v>15773</v>
          </cell>
          <cell r="W28">
            <v>85</v>
          </cell>
          <cell r="X28">
            <v>11640</v>
          </cell>
          <cell r="Y28">
            <v>12527</v>
          </cell>
          <cell r="Z28">
            <v>89</v>
          </cell>
          <cell r="AA28">
            <v>10</v>
          </cell>
          <cell r="AB28">
            <v>0</v>
          </cell>
          <cell r="AC28">
            <v>6</v>
          </cell>
          <cell r="AD28">
            <v>73</v>
          </cell>
        </row>
        <row r="29">
          <cell r="B29" t="str">
            <v>UK</v>
          </cell>
          <cell r="C29">
            <v>7446</v>
          </cell>
          <cell r="D29">
            <v>14917</v>
          </cell>
          <cell r="E29">
            <v>40</v>
          </cell>
          <cell r="F29">
            <v>2221</v>
          </cell>
          <cell r="G29">
            <v>4843</v>
          </cell>
          <cell r="H29">
            <v>186023</v>
          </cell>
          <cell r="I29">
            <v>9471</v>
          </cell>
          <cell r="J29">
            <v>8</v>
          </cell>
          <cell r="K29">
            <v>78776</v>
          </cell>
          <cell r="L29">
            <v>11851</v>
          </cell>
          <cell r="M29">
            <v>216717</v>
          </cell>
          <cell r="N29">
            <v>0</v>
          </cell>
          <cell r="O29">
            <v>14328</v>
          </cell>
          <cell r="P29">
            <v>79</v>
          </cell>
          <cell r="Q29">
            <v>1359</v>
          </cell>
          <cell r="R29">
            <v>126829</v>
          </cell>
          <cell r="S29">
            <v>47921</v>
          </cell>
          <cell r="T29">
            <v>144</v>
          </cell>
          <cell r="U29">
            <v>30377</v>
          </cell>
          <cell r="V29">
            <v>93</v>
          </cell>
          <cell r="W29">
            <v>6998</v>
          </cell>
          <cell r="X29">
            <v>108650</v>
          </cell>
          <cell r="Y29">
            <v>8211</v>
          </cell>
          <cell r="Z29">
            <v>15940</v>
          </cell>
          <cell r="AA29">
            <v>797</v>
          </cell>
          <cell r="AB29">
            <v>14254</v>
          </cell>
          <cell r="AC29">
            <v>319</v>
          </cell>
          <cell r="AD29">
            <v>212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1.328118039</v>
          </cell>
        </row>
        <row r="3">
          <cell r="B3" t="str">
            <v>BG</v>
          </cell>
          <cell r="C3">
            <v>1.9558</v>
          </cell>
          <cell r="D3">
            <v>1.328118039</v>
          </cell>
        </row>
        <row r="4">
          <cell r="B4" t="str">
            <v>CZ</v>
          </cell>
          <cell r="C4">
            <v>25.979717650000001</v>
          </cell>
          <cell r="D4">
            <v>1.328118039</v>
          </cell>
        </row>
        <row r="5">
          <cell r="B5" t="str">
            <v>DK</v>
          </cell>
          <cell r="C5">
            <v>7.457923922</v>
          </cell>
          <cell r="D5">
            <v>1.328118039</v>
          </cell>
        </row>
        <row r="6">
          <cell r="B6" t="str">
            <v>DE</v>
          </cell>
          <cell r="C6">
            <v>1</v>
          </cell>
          <cell r="D6">
            <v>1.328118039</v>
          </cell>
        </row>
        <row r="7">
          <cell r="B7" t="str">
            <v>EE</v>
          </cell>
          <cell r="C7">
            <v>1</v>
          </cell>
          <cell r="D7">
            <v>1.328118039</v>
          </cell>
        </row>
        <row r="8">
          <cell r="B8" t="str">
            <v>IE</v>
          </cell>
          <cell r="C8">
            <v>1</v>
          </cell>
          <cell r="D8">
            <v>1.328118039</v>
          </cell>
        </row>
        <row r="9">
          <cell r="B9" t="str">
            <v>GR</v>
          </cell>
          <cell r="C9">
            <v>1</v>
          </cell>
          <cell r="D9">
            <v>1.328118039</v>
          </cell>
        </row>
        <row r="10">
          <cell r="B10" t="str">
            <v>ES</v>
          </cell>
          <cell r="C10">
            <v>1</v>
          </cell>
          <cell r="D10">
            <v>1.328118039</v>
          </cell>
        </row>
        <row r="11">
          <cell r="B11" t="str">
            <v>FR</v>
          </cell>
          <cell r="C11">
            <v>1</v>
          </cell>
          <cell r="D11">
            <v>1.328118039</v>
          </cell>
        </row>
        <row r="12">
          <cell r="B12" t="str">
            <v>IT</v>
          </cell>
          <cell r="C12">
            <v>1</v>
          </cell>
          <cell r="D12">
            <v>1.328118039</v>
          </cell>
        </row>
        <row r="13">
          <cell r="B13" t="str">
            <v>CY</v>
          </cell>
          <cell r="C13">
            <v>1</v>
          </cell>
          <cell r="D13">
            <v>1.328118039</v>
          </cell>
        </row>
        <row r="14">
          <cell r="B14" t="str">
            <v>LV</v>
          </cell>
          <cell r="C14">
            <v>0.99808766000000004</v>
          </cell>
          <cell r="D14">
            <v>1.328118039</v>
          </cell>
        </row>
        <row r="15">
          <cell r="B15" t="str">
            <v>LT</v>
          </cell>
          <cell r="C15">
            <v>3.4527999999999999</v>
          </cell>
          <cell r="D15">
            <v>1.328118039</v>
          </cell>
        </row>
        <row r="16">
          <cell r="B16" t="str">
            <v>LU</v>
          </cell>
          <cell r="C16">
            <v>1</v>
          </cell>
          <cell r="D16">
            <v>1.328118039</v>
          </cell>
        </row>
        <row r="17">
          <cell r="B17" t="str">
            <v>HU</v>
          </cell>
          <cell r="C17">
            <v>296.87298040000002</v>
          </cell>
          <cell r="D17">
            <v>1.328118039</v>
          </cell>
        </row>
        <row r="18">
          <cell r="B18" t="str">
            <v>MT</v>
          </cell>
          <cell r="C18">
            <v>1</v>
          </cell>
          <cell r="D18">
            <v>1.328118039</v>
          </cell>
        </row>
        <row r="19">
          <cell r="B19" t="str">
            <v>NL</v>
          </cell>
          <cell r="C19">
            <v>1</v>
          </cell>
          <cell r="D19">
            <v>1.328118039</v>
          </cell>
        </row>
        <row r="20">
          <cell r="B20" t="str">
            <v>AT</v>
          </cell>
          <cell r="C20">
            <v>1</v>
          </cell>
          <cell r="D20">
            <v>1.328118039</v>
          </cell>
        </row>
        <row r="21">
          <cell r="B21" t="str">
            <v>PL</v>
          </cell>
          <cell r="C21">
            <v>4.1974886270000002</v>
          </cell>
          <cell r="D21">
            <v>1.328118039</v>
          </cell>
        </row>
        <row r="22">
          <cell r="B22" t="str">
            <v>PT</v>
          </cell>
          <cell r="C22">
            <v>1</v>
          </cell>
          <cell r="D22">
            <v>1.328118039</v>
          </cell>
        </row>
        <row r="23">
          <cell r="B23" t="str">
            <v>RO</v>
          </cell>
          <cell r="C23">
            <v>4.4189905879999998</v>
          </cell>
          <cell r="D23">
            <v>1.328118039</v>
          </cell>
        </row>
        <row r="24">
          <cell r="B24" t="str">
            <v>SI</v>
          </cell>
          <cell r="C24">
            <v>1</v>
          </cell>
          <cell r="D24">
            <v>1.328118039</v>
          </cell>
        </row>
        <row r="25">
          <cell r="B25" t="str">
            <v>SK</v>
          </cell>
          <cell r="C25">
            <v>1</v>
          </cell>
          <cell r="D25">
            <v>1.328118039</v>
          </cell>
        </row>
        <row r="26">
          <cell r="B26" t="str">
            <v>FI</v>
          </cell>
          <cell r="C26">
            <v>1</v>
          </cell>
          <cell r="D26">
            <v>1.328118039</v>
          </cell>
        </row>
        <row r="27">
          <cell r="B27" t="str">
            <v>SE</v>
          </cell>
          <cell r="C27">
            <v>8.6515376499999999</v>
          </cell>
          <cell r="D27">
            <v>1.328118039</v>
          </cell>
        </row>
        <row r="28">
          <cell r="B28" t="str">
            <v>UK</v>
          </cell>
          <cell r="C28">
            <v>0.84925525499999999</v>
          </cell>
          <cell r="D28">
            <v>1.328118039</v>
          </cell>
        </row>
        <row r="29">
          <cell r="B29" t="str">
            <v>HR</v>
          </cell>
          <cell r="C29">
            <v>7.5786172550000002</v>
          </cell>
          <cell r="D29">
            <v>1.328118039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192663</v>
          </cell>
          <cell r="D2">
            <v>475300</v>
          </cell>
        </row>
        <row r="3">
          <cell r="B3" t="str">
            <v>BG</v>
          </cell>
          <cell r="C3">
            <v>2895.4903364352185</v>
          </cell>
          <cell r="D3">
            <v>30099.192146436242</v>
          </cell>
        </row>
        <row r="4">
          <cell r="B4" t="str">
            <v>CZ</v>
          </cell>
          <cell r="C4">
            <v>18233.993393688786</v>
          </cell>
          <cell r="D4">
            <v>159782.91434587626</v>
          </cell>
        </row>
        <row r="5">
          <cell r="B5" t="str">
            <v>DK</v>
          </cell>
          <cell r="C5">
            <v>51555.90269106529</v>
          </cell>
          <cell r="D5">
            <v>149181.99912417933</v>
          </cell>
        </row>
        <row r="6">
          <cell r="B6" t="str">
            <v>DE</v>
          </cell>
          <cell r="C6">
            <v>230273</v>
          </cell>
          <cell r="D6">
            <v>609810</v>
          </cell>
        </row>
        <row r="7">
          <cell r="B7" t="str">
            <v>EE</v>
          </cell>
          <cell r="C7">
            <v>5692</v>
          </cell>
          <cell r="D7">
            <v>957</v>
          </cell>
        </row>
        <row r="8">
          <cell r="B8" t="str">
            <v>IE</v>
          </cell>
          <cell r="C8">
            <v>97905</v>
          </cell>
          <cell r="D8">
            <v>264397</v>
          </cell>
        </row>
        <row r="9">
          <cell r="B9" t="str">
            <v>GR</v>
          </cell>
          <cell r="C9">
            <v>10804</v>
          </cell>
          <cell r="D9">
            <v>839</v>
          </cell>
        </row>
        <row r="10">
          <cell r="B10" t="str">
            <v>ES</v>
          </cell>
          <cell r="C10">
            <v>137432</v>
          </cell>
          <cell r="D10">
            <v>116167</v>
          </cell>
        </row>
        <row r="11">
          <cell r="B11" t="str">
            <v>FR</v>
          </cell>
          <cell r="C11">
            <v>129114</v>
          </cell>
          <cell r="D11">
            <v>529039</v>
          </cell>
        </row>
        <row r="12">
          <cell r="B12" t="str">
            <v>IT</v>
          </cell>
          <cell r="C12">
            <v>251402</v>
          </cell>
          <cell r="D12">
            <v>251694</v>
          </cell>
        </row>
        <row r="13">
          <cell r="B13" t="str">
            <v>CY</v>
          </cell>
          <cell r="C13">
            <v>6398</v>
          </cell>
          <cell r="D13">
            <v>20029</v>
          </cell>
        </row>
        <row r="14">
          <cell r="B14" t="str">
            <v>LV</v>
          </cell>
          <cell r="C14">
            <v>2415.6194857674122</v>
          </cell>
          <cell r="D14">
            <v>9854.8458158474768</v>
          </cell>
        </row>
        <row r="15">
          <cell r="B15" t="str">
            <v>LT</v>
          </cell>
          <cell r="C15">
            <v>4383.109360518999</v>
          </cell>
          <cell r="D15">
            <v>13100.961538461539</v>
          </cell>
        </row>
        <row r="16">
          <cell r="B16" t="str">
            <v>LU</v>
          </cell>
          <cell r="C16">
            <v>111929</v>
          </cell>
          <cell r="D16">
            <v>544658</v>
          </cell>
        </row>
        <row r="17">
          <cell r="B17" t="str">
            <v>HU</v>
          </cell>
          <cell r="C17">
            <v>7610.4298779761903</v>
          </cell>
          <cell r="D17">
            <v>46082.145911585285</v>
          </cell>
        </row>
        <row r="18">
          <cell r="B18" t="str">
            <v>MT</v>
          </cell>
          <cell r="C18">
            <v>0</v>
          </cell>
          <cell r="D18">
            <v>12233</v>
          </cell>
        </row>
        <row r="19">
          <cell r="B19" t="str">
            <v>NL</v>
          </cell>
          <cell r="C19">
            <v>86674</v>
          </cell>
          <cell r="D19">
            <v>94748</v>
          </cell>
        </row>
        <row r="20">
          <cell r="B20" t="str">
            <v>AT</v>
          </cell>
          <cell r="C20">
            <v>12731</v>
          </cell>
          <cell r="D20">
            <v>198697</v>
          </cell>
        </row>
        <row r="21">
          <cell r="B21" t="str">
            <v>PL</v>
          </cell>
          <cell r="C21">
            <v>8037.9014687441104</v>
          </cell>
          <cell r="D21">
            <v>229370.2462484361</v>
          </cell>
        </row>
        <row r="22">
          <cell r="B22" t="str">
            <v>PT</v>
          </cell>
          <cell r="C22">
            <v>33253</v>
          </cell>
          <cell r="D22">
            <v>66641</v>
          </cell>
        </row>
        <row r="23">
          <cell r="B23" t="str">
            <v>RO</v>
          </cell>
          <cell r="C23">
            <v>7732.5351388596355</v>
          </cell>
          <cell r="D23">
            <v>56153.547978545728</v>
          </cell>
        </row>
        <row r="24">
          <cell r="B24" t="str">
            <v>SI</v>
          </cell>
          <cell r="C24">
            <v>905</v>
          </cell>
          <cell r="D24">
            <v>13265</v>
          </cell>
        </row>
        <row r="25">
          <cell r="B25" t="str">
            <v>SK</v>
          </cell>
          <cell r="C25">
            <v>4387</v>
          </cell>
          <cell r="D25">
            <v>54188</v>
          </cell>
        </row>
        <row r="26">
          <cell r="B26" t="str">
            <v>FI</v>
          </cell>
          <cell r="C26">
            <v>28215</v>
          </cell>
          <cell r="D26">
            <v>310243</v>
          </cell>
        </row>
        <row r="27">
          <cell r="B27" t="str">
            <v>SE</v>
          </cell>
          <cell r="C27">
            <v>100776.65211339628</v>
          </cell>
          <cell r="D27">
            <v>5568.1431381160319</v>
          </cell>
        </row>
        <row r="28">
          <cell r="B28" t="str">
            <v>UK</v>
          </cell>
          <cell r="C28">
            <v>2779415</v>
          </cell>
          <cell r="D28">
            <v>1165496</v>
          </cell>
        </row>
        <row r="29">
          <cell r="B29" t="str">
            <v>HR</v>
          </cell>
          <cell r="C29">
            <v>0</v>
          </cell>
          <cell r="D29">
            <v>1965.0022555466815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LU"/>
      <sheetName val="MT"/>
      <sheetName val="BE"/>
      <sheetName val="UK"/>
      <sheetName val="DE2"/>
      <sheetName val="NL"/>
      <sheetName val="AT3"/>
      <sheetName val="IE"/>
      <sheetName val="HU"/>
      <sheetName val="EE"/>
      <sheetName val="PT2"/>
      <sheetName val="GR"/>
      <sheetName val="CY2"/>
      <sheetName val="CY1"/>
      <sheetName val="DE4"/>
      <sheetName val="BG"/>
      <sheetName val="DE3"/>
      <sheetName val="CZ"/>
      <sheetName val="LV"/>
      <sheetName val="IT1"/>
      <sheetName val="SK"/>
      <sheetName val="PL"/>
      <sheetName val="RO"/>
      <sheetName val="LT"/>
      <sheetName val="SE"/>
      <sheetName val="SI"/>
    </sheetNames>
    <sheetDataSet>
      <sheetData sheetId="0"/>
      <sheetData sheetId="1">
        <row r="8">
          <cell r="C8">
            <v>253481200000</v>
          </cell>
        </row>
        <row r="9">
          <cell r="C9">
            <v>91108200000</v>
          </cell>
        </row>
        <row r="10">
          <cell r="C10">
            <v>29868100000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C8">
            <v>189878310945</v>
          </cell>
        </row>
        <row r="9">
          <cell r="C9">
            <v>142096406945.84</v>
          </cell>
        </row>
        <row r="10">
          <cell r="C10">
            <v>84229143933.990005</v>
          </cell>
        </row>
      </sheetData>
      <sheetData sheetId="9"/>
      <sheetData sheetId="10">
        <row r="8">
          <cell r="C8">
            <v>11337386000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C8">
            <v>17824480000</v>
          </cell>
        </row>
        <row r="9">
          <cell r="C9">
            <v>16235125000</v>
          </cell>
        </row>
        <row r="10">
          <cell r="C10">
            <v>7069319000</v>
          </cell>
        </row>
      </sheetData>
      <sheetData sheetId="20">
        <row r="8">
          <cell r="C8">
            <v>903200000000</v>
          </cell>
        </row>
      </sheetData>
      <sheetData sheetId="21">
        <row r="8">
          <cell r="C8">
            <v>46885816000</v>
          </cell>
        </row>
        <row r="9">
          <cell r="C9">
            <v>26856459883</v>
          </cell>
        </row>
        <row r="10">
          <cell r="C10">
            <v>25513636889</v>
          </cell>
        </row>
      </sheetData>
      <sheetData sheetId="22"/>
      <sheetData sheetId="23">
        <row r="8">
          <cell r="C8">
            <v>286261400000</v>
          </cell>
        </row>
        <row r="9">
          <cell r="C9">
            <v>160983300000</v>
          </cell>
        </row>
        <row r="10">
          <cell r="C10">
            <v>131254700000</v>
          </cell>
        </row>
      </sheetData>
      <sheetData sheetId="24">
        <row r="8">
          <cell r="C8">
            <v>12149146000</v>
          </cell>
        </row>
        <row r="9">
          <cell r="C9">
            <v>12098977000</v>
          </cell>
        </row>
        <row r="10">
          <cell r="C10">
            <v>9084693000</v>
          </cell>
        </row>
      </sheetData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</sheetNames>
    <sheetDataSet>
      <sheetData sheetId="0">
        <row r="2">
          <cell r="B2" t="str">
            <v>BE</v>
          </cell>
          <cell r="C2">
            <v>1</v>
          </cell>
        </row>
        <row r="3">
          <cell r="B3" t="str">
            <v>BG</v>
          </cell>
          <cell r="C3">
            <v>1.9558</v>
          </cell>
        </row>
        <row r="4">
          <cell r="B4" t="str">
            <v>CZ</v>
          </cell>
          <cell r="C4">
            <v>27.53586275</v>
          </cell>
        </row>
        <row r="5">
          <cell r="B5" t="str">
            <v>DK</v>
          </cell>
          <cell r="C5">
            <v>7.4548239220000001</v>
          </cell>
        </row>
        <row r="6">
          <cell r="B6" t="str">
            <v>DE</v>
          </cell>
          <cell r="C6">
            <v>1</v>
          </cell>
        </row>
        <row r="7">
          <cell r="B7" t="str">
            <v>EE</v>
          </cell>
          <cell r="C7">
            <v>1</v>
          </cell>
        </row>
        <row r="8">
          <cell r="B8" t="str">
            <v>IE</v>
          </cell>
          <cell r="C8">
            <v>1</v>
          </cell>
        </row>
        <row r="9">
          <cell r="B9" t="str">
            <v>GR</v>
          </cell>
          <cell r="C9">
            <v>1</v>
          </cell>
        </row>
        <row r="10">
          <cell r="B10" t="str">
            <v>ES</v>
          </cell>
          <cell r="C10">
            <v>1</v>
          </cell>
        </row>
        <row r="11">
          <cell r="B11" t="str">
            <v>FR</v>
          </cell>
          <cell r="C11">
            <v>1</v>
          </cell>
        </row>
        <row r="12">
          <cell r="B12" t="str">
            <v>IT</v>
          </cell>
          <cell r="C12">
            <v>1</v>
          </cell>
        </row>
        <row r="13">
          <cell r="B13" t="str">
            <v>CY</v>
          </cell>
          <cell r="C13">
            <v>1</v>
          </cell>
        </row>
        <row r="14">
          <cell r="B14" t="str">
            <v>LV</v>
          </cell>
          <cell r="C14">
            <v>1</v>
          </cell>
        </row>
        <row r="15">
          <cell r="B15" t="str">
            <v>LT</v>
          </cell>
          <cell r="C15">
            <v>1</v>
          </cell>
        </row>
        <row r="16">
          <cell r="B16" t="str">
            <v>LU</v>
          </cell>
          <cell r="C16">
            <v>1</v>
          </cell>
        </row>
        <row r="17">
          <cell r="B17" t="str">
            <v>HU</v>
          </cell>
          <cell r="C17">
            <v>308.70611760000003</v>
          </cell>
        </row>
        <row r="18">
          <cell r="B18" t="str">
            <v>MT</v>
          </cell>
          <cell r="C18">
            <v>1</v>
          </cell>
        </row>
        <row r="19">
          <cell r="B19" t="str">
            <v>NL</v>
          </cell>
          <cell r="C19">
            <v>1</v>
          </cell>
        </row>
        <row r="20">
          <cell r="B20" t="str">
            <v>AT</v>
          </cell>
          <cell r="C20">
            <v>1</v>
          </cell>
        </row>
        <row r="21">
          <cell r="B21" t="str">
            <v>PL</v>
          </cell>
          <cell r="C21">
            <v>4.1842588239999996</v>
          </cell>
        </row>
        <row r="22">
          <cell r="B22" t="str">
            <v>PT</v>
          </cell>
          <cell r="C22">
            <v>1</v>
          </cell>
        </row>
        <row r="23">
          <cell r="B23" t="str">
            <v>RO</v>
          </cell>
          <cell r="C23">
            <v>4.4437243139999998</v>
          </cell>
        </row>
        <row r="24">
          <cell r="B24" t="str">
            <v>SI</v>
          </cell>
          <cell r="C24">
            <v>1</v>
          </cell>
        </row>
        <row r="25">
          <cell r="B25" t="str">
            <v>SK</v>
          </cell>
          <cell r="C25">
            <v>1</v>
          </cell>
        </row>
        <row r="26">
          <cell r="B26" t="str">
            <v>FI</v>
          </cell>
          <cell r="C26">
            <v>1</v>
          </cell>
        </row>
        <row r="27">
          <cell r="B27" t="str">
            <v>SE</v>
          </cell>
          <cell r="C27">
            <v>9.0985243100000002</v>
          </cell>
        </row>
        <row r="28">
          <cell r="B28" t="str">
            <v>UK</v>
          </cell>
          <cell r="C28">
            <v>0.80612031399999995</v>
          </cell>
        </row>
        <row r="29">
          <cell r="B29" t="str">
            <v>HR</v>
          </cell>
          <cell r="C29">
            <v>7.6344152940000001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zoomScale="85" zoomScaleNormal="85" workbookViewId="0">
      <selection activeCell="E2" sqref="C2:E29"/>
    </sheetView>
  </sheetViews>
  <sheetFormatPr defaultRowHeight="12.75" x14ac:dyDescent="0.2"/>
  <cols>
    <col min="1" max="1" width="12.85546875" style="29" customWidth="1"/>
    <col min="2" max="2" width="12.140625" style="24" customWidth="1"/>
    <col min="3" max="3" width="22.140625" style="50" customWidth="1"/>
    <col min="4" max="4" width="24.140625" style="50" customWidth="1"/>
    <col min="5" max="5" width="24.42578125" style="50" customWidth="1"/>
    <col min="6" max="6" width="21.5703125" style="50" customWidth="1"/>
    <col min="7" max="7" width="22.85546875" style="50" customWidth="1"/>
    <col min="8" max="8" width="14.85546875" style="24" customWidth="1"/>
    <col min="9" max="9" width="27.7109375" style="24" customWidth="1"/>
    <col min="10" max="11" width="11.7109375" style="24" customWidth="1"/>
    <col min="12" max="12" width="17" style="24" customWidth="1"/>
    <col min="13" max="13" width="16.85546875" style="24" customWidth="1"/>
    <col min="14" max="15" width="12.85546875" style="24" customWidth="1"/>
    <col min="16" max="16" width="18.28515625" style="24" customWidth="1"/>
    <col min="17" max="17" width="18.140625" style="24" customWidth="1"/>
    <col min="18" max="19" width="12" style="24" customWidth="1"/>
    <col min="20" max="20" width="17" style="24" customWidth="1"/>
    <col min="21" max="21" width="16.85546875" style="24" customWidth="1"/>
    <col min="22" max="22" width="32.7109375" style="24" customWidth="1"/>
    <col min="23" max="23" width="27.85546875" style="24" customWidth="1"/>
    <col min="24" max="24" width="37.7109375" style="24" customWidth="1"/>
    <col min="25" max="25" width="32.85546875" style="24" customWidth="1"/>
    <col min="26" max="26" width="30.5703125" style="24" customWidth="1"/>
    <col min="27" max="27" width="30.42578125" style="24" bestFit="1" customWidth="1"/>
    <col min="28" max="28" width="30.5703125" style="24" bestFit="1" customWidth="1"/>
    <col min="29" max="29" width="30.7109375" style="24" bestFit="1" customWidth="1"/>
    <col min="30" max="30" width="30.42578125" style="24" bestFit="1" customWidth="1"/>
    <col min="31" max="31" width="30.5703125" style="24" bestFit="1" customWidth="1"/>
    <col min="32" max="32" width="30.85546875" style="24" bestFit="1" customWidth="1"/>
    <col min="33" max="33" width="30.28515625" style="24" bestFit="1" customWidth="1"/>
    <col min="34" max="34" width="30.140625" style="24" bestFit="1" customWidth="1"/>
    <col min="35" max="35" width="29.42578125" style="24" bestFit="1" customWidth="1"/>
    <col min="36" max="36" width="30.28515625" style="24" bestFit="1" customWidth="1"/>
    <col min="37" max="37" width="30.85546875" style="24" bestFit="1" customWidth="1"/>
    <col min="38" max="38" width="30.5703125" style="24" bestFit="1" customWidth="1"/>
    <col min="39" max="39" width="30.7109375" style="24" bestFit="1" customWidth="1"/>
    <col min="40" max="40" width="30.85546875" style="24" bestFit="1" customWidth="1"/>
    <col min="41" max="42" width="29.7109375" style="24" bestFit="1" customWidth="1"/>
    <col min="43" max="43" width="30.28515625" style="24" bestFit="1" customWidth="1"/>
    <col min="44" max="45" width="30.5703125" style="24" bestFit="1" customWidth="1"/>
    <col min="46" max="46" width="30.85546875" style="24" bestFit="1" customWidth="1"/>
    <col min="47" max="47" width="30.5703125" style="24" bestFit="1" customWidth="1"/>
    <col min="48" max="49" width="30.28515625" style="24" bestFit="1" customWidth="1"/>
    <col min="50" max="50" width="30.7109375" style="24" bestFit="1" customWidth="1"/>
    <col min="51" max="51" width="30.140625" style="24" bestFit="1" customWidth="1"/>
    <col min="52" max="53" width="29.42578125" style="24" bestFit="1" customWidth="1"/>
    <col min="54" max="54" width="32.7109375" style="39" bestFit="1" customWidth="1"/>
    <col min="55" max="55" width="32.7109375" style="40" bestFit="1" customWidth="1"/>
    <col min="56" max="56" width="23.85546875" style="46" bestFit="1" customWidth="1"/>
    <col min="57" max="57" width="27.28515625" style="46" bestFit="1" customWidth="1"/>
    <col min="58" max="16384" width="9.140625" style="24"/>
  </cols>
  <sheetData>
    <row r="1" spans="1:57" s="47" customFormat="1" x14ac:dyDescent="0.2">
      <c r="A1" s="20" t="s">
        <v>0</v>
      </c>
      <c r="B1" s="21" t="s">
        <v>1</v>
      </c>
      <c r="C1" s="4" t="s">
        <v>113</v>
      </c>
      <c r="D1" s="7" t="s">
        <v>114</v>
      </c>
      <c r="E1" s="7" t="s">
        <v>115</v>
      </c>
      <c r="F1" s="7" t="s">
        <v>149</v>
      </c>
      <c r="G1" s="6" t="s">
        <v>116</v>
      </c>
      <c r="H1" s="18" t="s">
        <v>117</v>
      </c>
      <c r="I1" s="3" t="s">
        <v>118</v>
      </c>
      <c r="J1" s="3" t="s">
        <v>58</v>
      </c>
      <c r="K1" s="5" t="s">
        <v>59</v>
      </c>
      <c r="L1" s="5" t="s">
        <v>60</v>
      </c>
      <c r="M1" s="1" t="s">
        <v>61</v>
      </c>
      <c r="N1" s="3" t="s">
        <v>62</v>
      </c>
      <c r="O1" s="7" t="s">
        <v>63</v>
      </c>
      <c r="P1" s="7" t="s">
        <v>64</v>
      </c>
      <c r="Q1" s="6" t="s">
        <v>65</v>
      </c>
      <c r="R1" s="4" t="s">
        <v>66</v>
      </c>
      <c r="S1" s="7" t="s">
        <v>67</v>
      </c>
      <c r="T1" s="7" t="s">
        <v>68</v>
      </c>
      <c r="U1" s="6" t="s">
        <v>69</v>
      </c>
      <c r="V1" s="3" t="s">
        <v>77</v>
      </c>
      <c r="W1" s="5" t="s">
        <v>78</v>
      </c>
      <c r="X1" s="5" t="s">
        <v>79</v>
      </c>
      <c r="Y1" s="1" t="s">
        <v>80</v>
      </c>
      <c r="Z1" s="47" t="s">
        <v>119</v>
      </c>
      <c r="AA1" s="47" t="s">
        <v>120</v>
      </c>
      <c r="AB1" s="47" t="s">
        <v>121</v>
      </c>
      <c r="AC1" s="47" t="s">
        <v>122</v>
      </c>
      <c r="AD1" s="47" t="s">
        <v>123</v>
      </c>
      <c r="AE1" s="47" t="s">
        <v>124</v>
      </c>
      <c r="AF1" s="47" t="s">
        <v>125</v>
      </c>
      <c r="AG1" s="47" t="s">
        <v>126</v>
      </c>
      <c r="AH1" s="47" t="s">
        <v>127</v>
      </c>
      <c r="AI1" s="47" t="s">
        <v>128</v>
      </c>
      <c r="AJ1" s="47" t="s">
        <v>129</v>
      </c>
      <c r="AK1" s="47" t="s">
        <v>130</v>
      </c>
      <c r="AL1" s="47" t="s">
        <v>131</v>
      </c>
      <c r="AM1" s="47" t="s">
        <v>132</v>
      </c>
      <c r="AN1" s="47" t="s">
        <v>133</v>
      </c>
      <c r="AO1" s="47" t="s">
        <v>134</v>
      </c>
      <c r="AP1" s="47" t="s">
        <v>135</v>
      </c>
      <c r="AQ1" s="47" t="s">
        <v>136</v>
      </c>
      <c r="AR1" s="47" t="s">
        <v>137</v>
      </c>
      <c r="AS1" s="47" t="s">
        <v>138</v>
      </c>
      <c r="AT1" s="47" t="s">
        <v>139</v>
      </c>
      <c r="AU1" s="47" t="s">
        <v>140</v>
      </c>
      <c r="AV1" s="47" t="s">
        <v>141</v>
      </c>
      <c r="AW1" s="47" t="s">
        <v>142</v>
      </c>
      <c r="AX1" s="47" t="s">
        <v>143</v>
      </c>
      <c r="AY1" s="47" t="s">
        <v>144</v>
      </c>
      <c r="AZ1" s="47" t="s">
        <v>145</v>
      </c>
      <c r="BA1" s="47" t="s">
        <v>146</v>
      </c>
      <c r="BB1" s="48" t="s">
        <v>109</v>
      </c>
      <c r="BC1" s="49" t="s">
        <v>110</v>
      </c>
      <c r="BD1" s="41" t="s">
        <v>147</v>
      </c>
      <c r="BE1" s="42" t="s">
        <v>148</v>
      </c>
    </row>
    <row r="2" spans="1:57" x14ac:dyDescent="0.2">
      <c r="A2" s="22" t="s">
        <v>2</v>
      </c>
      <c r="B2" s="23" t="s">
        <v>3</v>
      </c>
      <c r="C2" s="57"/>
      <c r="D2" s="58"/>
      <c r="E2" s="58"/>
      <c r="F2" s="59">
        <v>0.63307030129124819</v>
      </c>
      <c r="G2" s="59">
        <v>0.42771091371243103</v>
      </c>
      <c r="H2" s="2">
        <f>+VLOOKUP($B2,'[1]2013'!$B$2:$C$29,MATCH($H$30,'[1]2013'!$B$1:$C$1,FALSE),FALSE)*1000</f>
        <v>381401000</v>
      </c>
      <c r="I2" s="2">
        <f>+VLOOKUP($B2,'[2]2013'!$B$3:$C$30,MATCH($I$30,'[2]2013'!$B$2:$C$2,FALSE),FALSE)*1000</f>
        <v>1021568000</v>
      </c>
      <c r="J2" s="12">
        <f>+VLOOKUP($B2,'[3]2013'!$B$3:$N$30,+MATCH(J$30,'[3]2013'!$B$2:$N$2,FALSE),FALSE)</f>
        <v>1.103</v>
      </c>
      <c r="K2" s="12">
        <f>+VLOOKUP($B2,'[3]2013'!$B$3:$N$30,+MATCH(K$30,'[3]2013'!$B$2:$N$2,FALSE),FALSE)</f>
        <v>1.1100000000000001</v>
      </c>
      <c r="L2" s="12">
        <f>+VLOOKUP($B2,'[3]2013'!$B$3:$N$30,+MATCH(L$30,'[3]2013'!$B$2:$N$2,FALSE),FALSE)</f>
        <v>1.121</v>
      </c>
      <c r="M2" s="12">
        <f>+VLOOKUP($B2,'[3]2013'!$B$3:$N$30,+MATCH(M$30,'[3]2013'!$B$2:$N$2,FALSE),FALSE)</f>
        <v>1.0529999999999999</v>
      </c>
      <c r="N2" s="12">
        <f>+VLOOKUP($B2,'[3]2013'!$B$3:$N$30,+MATCH(N$30,'[3]2013'!$B$2:$N$2,FALSE),FALSE)</f>
        <v>0.80399397590361443</v>
      </c>
      <c r="O2" s="12">
        <f>+VLOOKUP($B2,'[3]2013'!$B$3:$N$30,+MATCH(O$30,'[3]2013'!$B$2:$N$2,FALSE),FALSE)</f>
        <v>0.85590361445783136</v>
      </c>
      <c r="P2" s="12">
        <f>+VLOOKUP($B2,'[3]2013'!$B$3:$N$30,+MATCH(P$30,'[3]2013'!$B$2:$N$2,FALSE),FALSE)</f>
        <v>0.85409523809523802</v>
      </c>
      <c r="Q2" s="12">
        <f>+VLOOKUP($B2,'[3]2013'!$B$3:$N$30,+MATCH(Q$30,'[3]2013'!$B$2:$N$2,FALSE),FALSE)</f>
        <v>0.86957419354838705</v>
      </c>
      <c r="R2" s="12">
        <f>+VLOOKUP($B2,'[3]2013'!$B$3:$N$30,+MATCH(R$30,'[3]2013'!$B$2:$N$2,FALSE),FALSE)</f>
        <v>0.81526086956521737</v>
      </c>
      <c r="S2" s="12">
        <f>+VLOOKUP($B2,'[3]2013'!$B$3:$N$30,+MATCH(S$30,'[3]2013'!$B$2:$N$2,FALSE),FALSE)</f>
        <v>0.87673913043478269</v>
      </c>
      <c r="T2" s="12">
        <f>+VLOOKUP($B2,'[3]2013'!$B$3:$N$30,+MATCH(T$30,'[3]2013'!$B$2:$N$2,FALSE),FALSE)</f>
        <v>0.8727785714285714</v>
      </c>
      <c r="U2" s="12">
        <f>+VLOOKUP($B2,'[3]2013'!$B$3:$N$30,+MATCH(U$30,'[3]2013'!$B$2:$N$2,FALSE),FALSE)</f>
        <v>0.91423255813953475</v>
      </c>
      <c r="V2" s="11">
        <f>+VLOOKUP($B2,'[4]2013'!$B$3:$F$30,MATCH(V$1,'[4]2013'!$B$2:$F$2,FALSE),FALSE)</f>
        <v>18.71</v>
      </c>
      <c r="W2" s="11">
        <f>+VLOOKUP($B2,'[4]2013'!$B$3:$F$30,MATCH(W$1,'[4]2013'!$B$2:$F$2,FALSE),FALSE)</f>
        <v>16.37</v>
      </c>
      <c r="X2" s="11">
        <f>+VLOOKUP($B2,'[4]2013'!$B$3:$F$30,MATCH(X$1,'[4]2013'!$B$2:$F$2,FALSE),FALSE)</f>
        <v>19.829999999999998</v>
      </c>
      <c r="Y2" s="11">
        <f>+VLOOKUP($B2,'[4]2013'!$B$3:$F$30,MATCH(Y$1,'[4]2013'!$B$2:$F$2,FALSE),FALSE)</f>
        <v>16.920000000000002</v>
      </c>
      <c r="Z2" s="2">
        <f>+VLOOKUP($B2,'[5]2013'!$B$3:$AD$30,MATCH(Z$30,'[5]2013'!$B$2:$AD$2,FALSE),FALSE)*1000</f>
        <v>1629000</v>
      </c>
      <c r="AA2" s="2">
        <f>+VLOOKUP($B2,'[5]2013'!$B$3:$AD$30,MATCH(AA$30,'[5]2013'!$B$2:$AD$2,FALSE),FALSE)*1000</f>
        <v>0</v>
      </c>
      <c r="AB2" s="2">
        <f>+VLOOKUP($B2,'[5]2013'!$B$3:$AD$30,MATCH(AB$30,'[5]2013'!$B$2:$AD$2,FALSE),FALSE)*1000</f>
        <v>1329000</v>
      </c>
      <c r="AC2" s="2">
        <f>+VLOOKUP($B2,'[5]2013'!$B$3:$AD$30,MATCH(AC$30,'[5]2013'!$B$2:$AD$2,FALSE),FALSE)*1000</f>
        <v>44000</v>
      </c>
      <c r="AD2" s="2">
        <f>+VLOOKUP($B2,'[5]2013'!$B$3:$AD$30,MATCH(AD$30,'[5]2013'!$B$2:$AD$2,FALSE),FALSE)*1000</f>
        <v>49197000</v>
      </c>
      <c r="AE2" s="2">
        <f>+VLOOKUP($B2,'[5]2013'!$B$3:$AD$30,MATCH(AE$30,'[5]2013'!$B$2:$AD$2,FALSE),FALSE)*1000</f>
        <v>11253000</v>
      </c>
      <c r="AF2" s="2">
        <f>+VLOOKUP($B2,'[5]2013'!$B$3:$AD$30,MATCH(AF$30,'[5]2013'!$B$2:$AD$2,FALSE),FALSE)*1000</f>
        <v>217000</v>
      </c>
      <c r="AG2" s="2">
        <f>+VLOOKUP($B2,'[5]2013'!$B$3:$AD$30,MATCH(AG$30,'[5]2013'!$B$2:$AD$2,FALSE),FALSE)*1000</f>
        <v>4000</v>
      </c>
      <c r="AH2" s="2">
        <f>+VLOOKUP($B2,'[5]2013'!$B$3:$AD$30,MATCH(AH$30,'[5]2013'!$B$2:$AD$2,FALSE),FALSE)*1000</f>
        <v>10871000</v>
      </c>
      <c r="AI2" s="2">
        <f>+VLOOKUP($B2,'[5]2013'!$B$3:$AD$30,MATCH(AI$30,'[5]2013'!$B$2:$AD$2,FALSE),FALSE)*1000</f>
        <v>504000</v>
      </c>
      <c r="AJ2" s="2">
        <f>+VLOOKUP($B2,'[5]2013'!$B$3:$AD$30,MATCH(AJ$30,'[5]2013'!$B$2:$AD$2,FALSE),FALSE)*1000</f>
        <v>22196000</v>
      </c>
      <c r="AK2" s="2">
        <f>+VLOOKUP($B2,'[5]2013'!$B$3:$AD$30,MATCH(AK$30,'[5]2013'!$B$2:$AD$2,FALSE),FALSE)*1000</f>
        <v>19756000</v>
      </c>
      <c r="AL2" s="2">
        <f>+VLOOKUP($B2,'[5]2013'!$B$3:$AD$30,MATCH(AL$30,'[5]2013'!$B$2:$AD$2,FALSE),FALSE)*1000</f>
        <v>38000</v>
      </c>
      <c r="AM2" s="2">
        <f>+VLOOKUP($B2,'[5]2013'!$B$3:$AD$30,MATCH(AM$30,'[5]2013'!$B$2:$AD$2,FALSE),FALSE)*1000</f>
        <v>123000</v>
      </c>
      <c r="AN2" s="2">
        <f>+VLOOKUP($B2,'[5]2013'!$B$3:$AD$30,MATCH(AN$30,'[5]2013'!$B$2:$AD$2,FALSE),FALSE)*1000</f>
        <v>11359000</v>
      </c>
      <c r="AO2" s="2">
        <f>+VLOOKUP($B2,'[5]2013'!$B$3:$AD$30,MATCH(AO$30,'[5]2013'!$B$2:$AD$2,FALSE),FALSE)*1000</f>
        <v>18742000</v>
      </c>
      <c r="AP2" s="2">
        <f>+VLOOKUP($B2,'[5]2013'!$B$3:$AD$30,MATCH(AP$30,'[5]2013'!$B$2:$AD$2,FALSE),FALSE)*1000</f>
        <v>9965000</v>
      </c>
      <c r="AQ2" s="2">
        <f>+VLOOKUP($B2,'[5]2013'!$B$3:$AD$30,MATCH(AQ$30,'[5]2013'!$B$2:$AD$2,FALSE),FALSE)*1000</f>
        <v>1000</v>
      </c>
      <c r="AR2" s="2">
        <f>+VLOOKUP($B2,'[5]2013'!$B$3:$AD$30,MATCH(AR$30,'[5]2013'!$B$2:$AD$2,FALSE),FALSE)*1000</f>
        <v>5432000</v>
      </c>
      <c r="AS2" s="2">
        <f>+VLOOKUP($B2,'[5]2013'!$B$3:$AD$30,MATCH(AS$30,'[5]2013'!$B$2:$AD$2,FALSE),FALSE)*1000</f>
        <v>2000</v>
      </c>
      <c r="AT2" s="2">
        <f>+VLOOKUP($B2,'[5]2013'!$B$3:$AD$30,MATCH(AT$30,'[5]2013'!$B$2:$AD$2,FALSE),FALSE)*1000</f>
        <v>25000</v>
      </c>
      <c r="AU2" s="2">
        <f>+VLOOKUP($B2,'[5]2013'!$B$3:$AD$30,MATCH(AU$30,'[5]2013'!$B$2:$AD$2,FALSE),FALSE)*1000</f>
        <v>25320000</v>
      </c>
      <c r="AV2" s="2">
        <f>+VLOOKUP($B2,'[5]2013'!$B$3:$AD$30,MATCH(AV$30,'[5]2013'!$B$2:$AD$2,FALSE),FALSE)*1000</f>
        <v>2083000</v>
      </c>
      <c r="AW2" s="2">
        <f>+VLOOKUP($B2,'[5]2013'!$B$3:$AD$30,MATCH(AW$30,'[5]2013'!$B$2:$AD$2,FALSE),FALSE)*1000</f>
        <v>431000</v>
      </c>
      <c r="AX2" s="2">
        <f>+VLOOKUP($B2,'[5]2013'!$B$3:$AD$30,MATCH(AX$30,'[5]2013'!$B$2:$AD$2,FALSE),FALSE)*1000</f>
        <v>317000</v>
      </c>
      <c r="AY2" s="2">
        <f>+VLOOKUP($B2,'[5]2013'!$B$3:$AD$30,MATCH(AY$30,'[5]2013'!$B$2:$AD$2,FALSE),FALSE)*1000</f>
        <v>519000</v>
      </c>
      <c r="AZ2" s="2">
        <f>+VLOOKUP($B2,'[5]2013'!$B$3:$AD$30,MATCH(AZ$30,'[5]2013'!$B$2:$AD$2,FALSE),FALSE)*1000</f>
        <v>144000</v>
      </c>
      <c r="BA2" s="33">
        <f>+VLOOKUP($B2,'[5]2013'!$B$3:$AD$30,MATCH(BA$30,'[5]2013'!$B$2:$AD$2,FALSE),FALSE)*1000</f>
        <v>10070000</v>
      </c>
      <c r="BB2" s="36">
        <f>+VLOOKUP($B2,'[6]2013'!$B$2:$D$29,MATCH(BB$30,'[6]2013'!$B$1:$D$1,FALSE),FALSE)</f>
        <v>1</v>
      </c>
      <c r="BC2" s="30">
        <f>+VLOOKUP($B2,'[6]2013'!$B$2:$D$29,MATCH(BC$30,'[6]2013'!$B$1:$D$1,FALSE),FALSE)</f>
        <v>1.328118039</v>
      </c>
      <c r="BD2" s="8">
        <f>+VLOOKUP($B2,'[7]2013'!$B$2:$D$29,MATCH($BD$30,'[7]2013'!$B$1:$D$1,FALSE),FALSE)*1000</f>
        <v>192663000</v>
      </c>
      <c r="BE2" s="43">
        <f>+VLOOKUP($B2,'[7]2013'!$B$2:$D$29,MATCH($BE$30,'[7]2013'!$B$1:$D$1,FALSE),FALSE)*1000</f>
        <v>475300000</v>
      </c>
    </row>
    <row r="3" spans="1:57" x14ac:dyDescent="0.2">
      <c r="A3" s="25" t="s">
        <v>4</v>
      </c>
      <c r="B3" s="26" t="s">
        <v>5</v>
      </c>
      <c r="C3" s="60"/>
      <c r="D3" s="61"/>
      <c r="E3" s="61"/>
      <c r="F3" s="62">
        <v>0.91613599960409176</v>
      </c>
      <c r="G3" s="62">
        <v>0.64343012515762621</v>
      </c>
      <c r="H3" s="9">
        <f>+VLOOKUP($B3,'[1]2013'!$B$2:$C$29,MATCH($H$30,'[1]2013'!$B$1:$C$1,FALSE),FALSE)*1000</f>
        <v>39940320</v>
      </c>
      <c r="I3" s="9">
        <f>+VLOOKUP($B3,'[2]2013'!$B$3:$C$30,MATCH($I$30,'[2]2013'!$B$2:$C$2,FALSE),FALSE)*1000</f>
        <v>47410000</v>
      </c>
      <c r="J3" s="19">
        <f>+VLOOKUP($B3,'[3]2013'!$B$3:$N$30,+MATCH(J$30,'[3]2013'!$B$2:$N$2,FALSE),FALSE)</f>
        <v>1.103</v>
      </c>
      <c r="K3" s="19">
        <f>+VLOOKUP($B3,'[3]2013'!$B$3:$N$30,+MATCH(K$30,'[3]2013'!$B$2:$N$2,FALSE),FALSE)</f>
        <v>1.1100000000000001</v>
      </c>
      <c r="L3" s="19">
        <f>+VLOOKUP($B3,'[3]2013'!$B$3:$N$30,+MATCH(L$30,'[3]2013'!$B$2:$N$2,FALSE),FALSE)</f>
        <v>1.121</v>
      </c>
      <c r="M3" s="19">
        <f>+VLOOKUP($B3,'[3]2013'!$B$3:$N$30,+MATCH(M$30,'[3]2013'!$B$2:$N$2,FALSE),FALSE)</f>
        <v>1.0529999999999999</v>
      </c>
      <c r="N3" s="19">
        <f>+VLOOKUP($B3,'[3]2013'!$B$3:$N$30,+MATCH(N$30,'[3]2013'!$B$2:$N$2,FALSE),FALSE)</f>
        <v>0.80399397590361443</v>
      </c>
      <c r="O3" s="19">
        <f>+VLOOKUP($B3,'[3]2013'!$B$3:$N$30,+MATCH(O$30,'[3]2013'!$B$2:$N$2,FALSE),FALSE)</f>
        <v>0.85590361445783136</v>
      </c>
      <c r="P3" s="19">
        <f>+VLOOKUP($B3,'[3]2013'!$B$3:$N$30,+MATCH(P$30,'[3]2013'!$B$2:$N$2,FALSE),FALSE)</f>
        <v>0.85409523809523802</v>
      </c>
      <c r="Q3" s="19">
        <f>+VLOOKUP($B3,'[3]2013'!$B$3:$N$30,+MATCH(Q$30,'[3]2013'!$B$2:$N$2,FALSE),FALSE)</f>
        <v>0.86957419354838705</v>
      </c>
      <c r="R3" s="19">
        <f>+VLOOKUP($B3,'[3]2013'!$B$3:$N$30,+MATCH(R$30,'[3]2013'!$B$2:$N$2,FALSE),FALSE)</f>
        <v>0.81526086956521737</v>
      </c>
      <c r="S3" s="19">
        <f>+VLOOKUP($B3,'[3]2013'!$B$3:$N$30,+MATCH(S$30,'[3]2013'!$B$2:$N$2,FALSE),FALSE)</f>
        <v>0.87673913043478269</v>
      </c>
      <c r="T3" s="19">
        <f>+VLOOKUP($B3,'[3]2013'!$B$3:$N$30,+MATCH(T$30,'[3]2013'!$B$2:$N$2,FALSE),FALSE)</f>
        <v>0.8727785714285714</v>
      </c>
      <c r="U3" s="19">
        <f>+VLOOKUP($B3,'[3]2013'!$B$3:$N$30,+MATCH(U$30,'[3]2013'!$B$2:$N$2,FALSE),FALSE)</f>
        <v>0.91423255813953475</v>
      </c>
      <c r="V3" s="14">
        <f>+VLOOKUP($B3,'[4]2013'!$B$3:$F$30,MATCH(V$1,'[4]2013'!$B$2:$F$2,FALSE),FALSE)</f>
        <v>16.97</v>
      </c>
      <c r="W3" s="14">
        <f>+VLOOKUP($B3,'[4]2013'!$B$3:$F$30,MATCH(W$1,'[4]2013'!$B$2:$F$2,FALSE),FALSE)</f>
        <v>16.010000000000002</v>
      </c>
      <c r="X3" s="14">
        <f>+VLOOKUP($B3,'[4]2013'!$B$3:$F$30,MATCH(X$1,'[4]2013'!$B$2:$F$2,FALSE),FALSE)</f>
        <v>16.309999999999999</v>
      </c>
      <c r="Y3" s="14">
        <f>+VLOOKUP($B3,'[4]2013'!$B$3:$F$30,MATCH(Y$1,'[4]2013'!$B$2:$F$2,FALSE),FALSE)</f>
        <v>15</v>
      </c>
      <c r="Z3" s="9">
        <f>+VLOOKUP($B3,'[5]2013'!$B$3:$AD$30,MATCH(Z$30,'[5]2013'!$B$2:$AD$2,FALSE),FALSE)*1000</f>
        <v>0</v>
      </c>
      <c r="AA3" s="9">
        <f>+VLOOKUP($B3,'[5]2013'!$B$3:$AD$30,MATCH(AA$30,'[5]2013'!$B$2:$AD$2,FALSE),FALSE)*1000</f>
        <v>0</v>
      </c>
      <c r="AB3" s="9">
        <f>+VLOOKUP($B3,'[5]2013'!$B$3:$AD$30,MATCH(AB$30,'[5]2013'!$B$2:$AD$2,FALSE),FALSE)*1000</f>
        <v>0</v>
      </c>
      <c r="AC3" s="9">
        <f>+VLOOKUP($B3,'[5]2013'!$B$3:$AD$30,MATCH(AC$30,'[5]2013'!$B$2:$AD$2,FALSE),FALSE)*1000</f>
        <v>0</v>
      </c>
      <c r="AD3" s="9">
        <f>+VLOOKUP($B3,'[5]2013'!$B$3:$AD$30,MATCH(AD$30,'[5]2013'!$B$2:$AD$2,FALSE),FALSE)*1000</f>
        <v>0</v>
      </c>
      <c r="AE3" s="9">
        <f>+VLOOKUP($B3,'[5]2013'!$B$3:$AD$30,MATCH(AE$30,'[5]2013'!$B$2:$AD$2,FALSE),FALSE)*1000</f>
        <v>0</v>
      </c>
      <c r="AF3" s="9">
        <f>+VLOOKUP($B3,'[5]2013'!$B$3:$AD$30,MATCH(AF$30,'[5]2013'!$B$2:$AD$2,FALSE),FALSE)*1000</f>
        <v>0</v>
      </c>
      <c r="AG3" s="9">
        <f>+VLOOKUP($B3,'[5]2013'!$B$3:$AD$30,MATCH(AG$30,'[5]2013'!$B$2:$AD$2,FALSE),FALSE)*1000</f>
        <v>0</v>
      </c>
      <c r="AH3" s="9">
        <f>+VLOOKUP($B3,'[5]2013'!$B$3:$AD$30,MATCH(AH$30,'[5]2013'!$B$2:$AD$2,FALSE),FALSE)*1000</f>
        <v>0</v>
      </c>
      <c r="AI3" s="9">
        <f>+VLOOKUP($B3,'[5]2013'!$B$3:$AD$30,MATCH(AI$30,'[5]2013'!$B$2:$AD$2,FALSE),FALSE)*1000</f>
        <v>0</v>
      </c>
      <c r="AJ3" s="9">
        <f>+VLOOKUP($B3,'[5]2013'!$B$3:$AD$30,MATCH(AJ$30,'[5]2013'!$B$2:$AD$2,FALSE),FALSE)*1000</f>
        <v>0</v>
      </c>
      <c r="AK3" s="9">
        <f>+VLOOKUP($B3,'[5]2013'!$B$3:$AD$30,MATCH(AK$30,'[5]2013'!$B$2:$AD$2,FALSE),FALSE)*1000</f>
        <v>0</v>
      </c>
      <c r="AL3" s="9">
        <f>+VLOOKUP($B3,'[5]2013'!$B$3:$AD$30,MATCH(AL$30,'[5]2013'!$B$2:$AD$2,FALSE),FALSE)*1000</f>
        <v>0</v>
      </c>
      <c r="AM3" s="9">
        <f>+VLOOKUP($B3,'[5]2013'!$B$3:$AD$30,MATCH(AM$30,'[5]2013'!$B$2:$AD$2,FALSE),FALSE)*1000</f>
        <v>0</v>
      </c>
      <c r="AN3" s="9">
        <f>+VLOOKUP($B3,'[5]2013'!$B$3:$AD$30,MATCH(AN$30,'[5]2013'!$B$2:$AD$2,FALSE),FALSE)*1000</f>
        <v>0</v>
      </c>
      <c r="AO3" s="9">
        <f>+VLOOKUP($B3,'[5]2013'!$B$3:$AD$30,MATCH(AO$30,'[5]2013'!$B$2:$AD$2,FALSE),FALSE)*1000</f>
        <v>0</v>
      </c>
      <c r="AP3" s="9">
        <f>+VLOOKUP($B3,'[5]2013'!$B$3:$AD$30,MATCH(AP$30,'[5]2013'!$B$2:$AD$2,FALSE),FALSE)*1000</f>
        <v>0</v>
      </c>
      <c r="AQ3" s="9">
        <f>+VLOOKUP($B3,'[5]2013'!$B$3:$AD$30,MATCH(AQ$30,'[5]2013'!$B$2:$AD$2,FALSE),FALSE)*1000</f>
        <v>0</v>
      </c>
      <c r="AR3" s="9">
        <f>+VLOOKUP($B3,'[5]2013'!$B$3:$AD$30,MATCH(AR$30,'[5]2013'!$B$2:$AD$2,FALSE),FALSE)*1000</f>
        <v>0</v>
      </c>
      <c r="AS3" s="9">
        <f>+VLOOKUP($B3,'[5]2013'!$B$3:$AD$30,MATCH(AS$30,'[5]2013'!$B$2:$AD$2,FALSE),FALSE)*1000</f>
        <v>0</v>
      </c>
      <c r="AT3" s="9">
        <f>+VLOOKUP($B3,'[5]2013'!$B$3:$AD$30,MATCH(AT$30,'[5]2013'!$B$2:$AD$2,FALSE),FALSE)*1000</f>
        <v>0</v>
      </c>
      <c r="AU3" s="9">
        <f>+VLOOKUP($B3,'[5]2013'!$B$3:$AD$30,MATCH(AU$30,'[5]2013'!$B$2:$AD$2,FALSE),FALSE)*1000</f>
        <v>0</v>
      </c>
      <c r="AV3" s="9">
        <f>+VLOOKUP($B3,'[5]2013'!$B$3:$AD$30,MATCH(AV$30,'[5]2013'!$B$2:$AD$2,FALSE),FALSE)*1000</f>
        <v>0</v>
      </c>
      <c r="AW3" s="9">
        <f>+VLOOKUP($B3,'[5]2013'!$B$3:$AD$30,MATCH(AW$30,'[5]2013'!$B$2:$AD$2,FALSE),FALSE)*1000</f>
        <v>0</v>
      </c>
      <c r="AX3" s="9">
        <f>+VLOOKUP($B3,'[5]2013'!$B$3:$AD$30,MATCH(AX$30,'[5]2013'!$B$2:$AD$2,FALSE),FALSE)*1000</f>
        <v>0</v>
      </c>
      <c r="AY3" s="9">
        <f>+VLOOKUP($B3,'[5]2013'!$B$3:$AD$30,MATCH(AY$30,'[5]2013'!$B$2:$AD$2,FALSE),FALSE)*1000</f>
        <v>0</v>
      </c>
      <c r="AZ3" s="9">
        <f>+VLOOKUP($B3,'[5]2013'!$B$3:$AD$30,MATCH(AZ$30,'[5]2013'!$B$2:$AD$2,FALSE),FALSE)*1000</f>
        <v>0</v>
      </c>
      <c r="BA3" s="34">
        <f>+VLOOKUP($B3,'[5]2013'!$B$3:$AD$30,MATCH(BA$30,'[5]2013'!$B$2:$AD$2,FALSE),FALSE)*1000</f>
        <v>0</v>
      </c>
      <c r="BB3" s="37">
        <f>+VLOOKUP($B3,'[6]2013'!$B$2:$D$29,MATCH(BB$30,'[6]2013'!$B$1:$D$1,FALSE),FALSE)</f>
        <v>1.9558</v>
      </c>
      <c r="BC3" s="31">
        <f>+VLOOKUP($B3,'[6]2013'!$B$2:$D$29,MATCH(BC$30,'[6]2013'!$B$1:$D$1,FALSE),FALSE)</f>
        <v>1.328118039</v>
      </c>
      <c r="BD3" s="13">
        <f>+VLOOKUP($B3,'[7]2013'!$B$2:$D$29,MATCH($BD$30,'[7]2013'!$B$1:$D$1,FALSE),FALSE)*1000</f>
        <v>2895490.3364352183</v>
      </c>
      <c r="BE3" s="44">
        <f>+VLOOKUP($B3,'[7]2013'!$B$2:$D$29,MATCH($BE$30,'[7]2013'!$B$1:$D$1,FALSE),FALSE)*1000</f>
        <v>30099192.146436241</v>
      </c>
    </row>
    <row r="4" spans="1:57" x14ac:dyDescent="0.2">
      <c r="A4" s="25" t="s">
        <v>6</v>
      </c>
      <c r="B4" s="26" t="s">
        <v>7</v>
      </c>
      <c r="C4" s="60"/>
      <c r="D4" s="61"/>
      <c r="E4" s="61"/>
      <c r="F4" s="62">
        <v>0.77599271871547593</v>
      </c>
      <c r="G4" s="62">
        <v>0.52207289068791973</v>
      </c>
      <c r="H4" s="9">
        <f>+VLOOKUP($B4,'[1]2013'!$B$2:$C$29,MATCH($H$30,'[1]2013'!$B$1:$C$1,FALSE),FALSE)*1000</f>
        <v>149492800</v>
      </c>
      <c r="I4" s="9">
        <f>+VLOOKUP($B4,'[2]2013'!$B$3:$C$30,MATCH($I$30,'[2]2013'!$B$2:$C$2,FALSE),FALSE)*1000</f>
        <v>190862000</v>
      </c>
      <c r="J4" s="19">
        <f>+VLOOKUP($B4,'[3]2013'!$B$3:$N$30,+MATCH(J$30,'[3]2013'!$B$2:$N$2,FALSE),FALSE)</f>
        <v>1.103</v>
      </c>
      <c r="K4" s="19">
        <f>+VLOOKUP($B4,'[3]2013'!$B$3:$N$30,+MATCH(K$30,'[3]2013'!$B$2:$N$2,FALSE),FALSE)</f>
        <v>1.1100000000000001</v>
      </c>
      <c r="L4" s="19">
        <f>+VLOOKUP($B4,'[3]2013'!$B$3:$N$30,+MATCH(L$30,'[3]2013'!$B$2:$N$2,FALSE),FALSE)</f>
        <v>1.121</v>
      </c>
      <c r="M4" s="19">
        <f>+VLOOKUP($B4,'[3]2013'!$B$3:$N$30,+MATCH(M$30,'[3]2013'!$B$2:$N$2,FALSE),FALSE)</f>
        <v>1.0529999999999999</v>
      </c>
      <c r="N4" s="19">
        <f>+VLOOKUP($B4,'[3]2013'!$B$3:$N$30,+MATCH(N$30,'[3]2013'!$B$2:$N$2,FALSE),FALSE)</f>
        <v>0.80399397590361443</v>
      </c>
      <c r="O4" s="19">
        <f>+VLOOKUP($B4,'[3]2013'!$B$3:$N$30,+MATCH(O$30,'[3]2013'!$B$2:$N$2,FALSE),FALSE)</f>
        <v>0.85590361445783136</v>
      </c>
      <c r="P4" s="19">
        <f>+VLOOKUP($B4,'[3]2013'!$B$3:$N$30,+MATCH(P$30,'[3]2013'!$B$2:$N$2,FALSE),FALSE)</f>
        <v>0.85409523809523802</v>
      </c>
      <c r="Q4" s="19">
        <f>+VLOOKUP($B4,'[3]2013'!$B$3:$N$30,+MATCH(Q$30,'[3]2013'!$B$2:$N$2,FALSE),FALSE)</f>
        <v>0.86957419354838705</v>
      </c>
      <c r="R4" s="19">
        <f>+VLOOKUP($B4,'[3]2013'!$B$3:$N$30,+MATCH(R$30,'[3]2013'!$B$2:$N$2,FALSE),FALSE)</f>
        <v>0.81526086956521737</v>
      </c>
      <c r="S4" s="19">
        <f>+VLOOKUP($B4,'[3]2013'!$B$3:$N$30,+MATCH(S$30,'[3]2013'!$B$2:$N$2,FALSE),FALSE)</f>
        <v>0.87673913043478269</v>
      </c>
      <c r="T4" s="19">
        <f>+VLOOKUP($B4,'[3]2013'!$B$3:$N$30,+MATCH(T$30,'[3]2013'!$B$2:$N$2,FALSE),FALSE)</f>
        <v>0.8727785714285714</v>
      </c>
      <c r="U4" s="19">
        <f>+VLOOKUP($B4,'[3]2013'!$B$3:$N$30,+MATCH(U$30,'[3]2013'!$B$2:$N$2,FALSE),FALSE)</f>
        <v>0.91423255813953475</v>
      </c>
      <c r="V4" s="14">
        <f>+VLOOKUP($B4,'[4]2013'!$B$3:$F$30,MATCH(V$1,'[4]2013'!$B$2:$F$2,FALSE),FALSE)</f>
        <v>16.559999999999999</v>
      </c>
      <c r="W4" s="14">
        <f>+VLOOKUP($B4,'[4]2013'!$B$3:$F$30,MATCH(W$1,'[4]2013'!$B$2:$F$2,FALSE),FALSE)</f>
        <v>15.99</v>
      </c>
      <c r="X4" s="14">
        <f>+VLOOKUP($B4,'[4]2013'!$B$3:$F$30,MATCH(X$1,'[4]2013'!$B$2:$F$2,FALSE),FALSE)</f>
        <v>16.22</v>
      </c>
      <c r="Y4" s="14">
        <f>+VLOOKUP($B4,'[4]2013'!$B$3:$F$30,MATCH(Y$1,'[4]2013'!$B$2:$F$2,FALSE),FALSE)</f>
        <v>14.92</v>
      </c>
      <c r="Z4" s="9">
        <f>+VLOOKUP($B4,'[5]2013'!$B$3:$AD$30,MATCH(Z$30,'[5]2013'!$B$2:$AD$2,FALSE),FALSE)*1000</f>
        <v>0</v>
      </c>
      <c r="AA4" s="9">
        <f>+VLOOKUP($B4,'[5]2013'!$B$3:$AD$30,MATCH(AA$30,'[5]2013'!$B$2:$AD$2,FALSE),FALSE)*1000</f>
        <v>0</v>
      </c>
      <c r="AB4" s="9">
        <f>+VLOOKUP($B4,'[5]2013'!$B$3:$AD$30,MATCH(AB$30,'[5]2013'!$B$2:$AD$2,FALSE),FALSE)*1000</f>
        <v>0</v>
      </c>
      <c r="AC4" s="9">
        <f>+VLOOKUP($B4,'[5]2013'!$B$3:$AD$30,MATCH(AC$30,'[5]2013'!$B$2:$AD$2,FALSE),FALSE)*1000</f>
        <v>0</v>
      </c>
      <c r="AD4" s="9">
        <f>+VLOOKUP($B4,'[5]2013'!$B$3:$AD$30,MATCH(AD$30,'[5]2013'!$B$2:$AD$2,FALSE),FALSE)*1000</f>
        <v>0</v>
      </c>
      <c r="AE4" s="9">
        <f>+VLOOKUP($B4,'[5]2013'!$B$3:$AD$30,MATCH(AE$30,'[5]2013'!$B$2:$AD$2,FALSE),FALSE)*1000</f>
        <v>0</v>
      </c>
      <c r="AF4" s="9">
        <f>+VLOOKUP($B4,'[5]2013'!$B$3:$AD$30,MATCH(AF$30,'[5]2013'!$B$2:$AD$2,FALSE),FALSE)*1000</f>
        <v>0</v>
      </c>
      <c r="AG4" s="9">
        <f>+VLOOKUP($B4,'[5]2013'!$B$3:$AD$30,MATCH(AG$30,'[5]2013'!$B$2:$AD$2,FALSE),FALSE)*1000</f>
        <v>0</v>
      </c>
      <c r="AH4" s="9">
        <f>+VLOOKUP($B4,'[5]2013'!$B$3:$AD$30,MATCH(AH$30,'[5]2013'!$B$2:$AD$2,FALSE),FALSE)*1000</f>
        <v>0</v>
      </c>
      <c r="AI4" s="9">
        <f>+VLOOKUP($B4,'[5]2013'!$B$3:$AD$30,MATCH(AI$30,'[5]2013'!$B$2:$AD$2,FALSE),FALSE)*1000</f>
        <v>0</v>
      </c>
      <c r="AJ4" s="9">
        <f>+VLOOKUP($B4,'[5]2013'!$B$3:$AD$30,MATCH(AJ$30,'[5]2013'!$B$2:$AD$2,FALSE),FALSE)*1000</f>
        <v>0</v>
      </c>
      <c r="AK4" s="9">
        <f>+VLOOKUP($B4,'[5]2013'!$B$3:$AD$30,MATCH(AK$30,'[5]2013'!$B$2:$AD$2,FALSE),FALSE)*1000</f>
        <v>0</v>
      </c>
      <c r="AL4" s="9">
        <f>+VLOOKUP($B4,'[5]2013'!$B$3:$AD$30,MATCH(AL$30,'[5]2013'!$B$2:$AD$2,FALSE),FALSE)*1000</f>
        <v>0</v>
      </c>
      <c r="AM4" s="9">
        <f>+VLOOKUP($B4,'[5]2013'!$B$3:$AD$30,MATCH(AM$30,'[5]2013'!$B$2:$AD$2,FALSE),FALSE)*1000</f>
        <v>0</v>
      </c>
      <c r="AN4" s="9">
        <f>+VLOOKUP($B4,'[5]2013'!$B$3:$AD$30,MATCH(AN$30,'[5]2013'!$B$2:$AD$2,FALSE),FALSE)*1000</f>
        <v>0</v>
      </c>
      <c r="AO4" s="9">
        <f>+VLOOKUP($B4,'[5]2013'!$B$3:$AD$30,MATCH(AO$30,'[5]2013'!$B$2:$AD$2,FALSE),FALSE)*1000</f>
        <v>0</v>
      </c>
      <c r="AP4" s="9">
        <f>+VLOOKUP($B4,'[5]2013'!$B$3:$AD$30,MATCH(AP$30,'[5]2013'!$B$2:$AD$2,FALSE),FALSE)*1000</f>
        <v>0</v>
      </c>
      <c r="AQ4" s="9">
        <f>+VLOOKUP($B4,'[5]2013'!$B$3:$AD$30,MATCH(AQ$30,'[5]2013'!$B$2:$AD$2,FALSE),FALSE)*1000</f>
        <v>0</v>
      </c>
      <c r="AR4" s="9">
        <f>+VLOOKUP($B4,'[5]2013'!$B$3:$AD$30,MATCH(AR$30,'[5]2013'!$B$2:$AD$2,FALSE),FALSE)*1000</f>
        <v>0</v>
      </c>
      <c r="AS4" s="9">
        <f>+VLOOKUP($B4,'[5]2013'!$B$3:$AD$30,MATCH(AS$30,'[5]2013'!$B$2:$AD$2,FALSE),FALSE)*1000</f>
        <v>0</v>
      </c>
      <c r="AT4" s="9">
        <f>+VLOOKUP($B4,'[5]2013'!$B$3:$AD$30,MATCH(AT$30,'[5]2013'!$B$2:$AD$2,FALSE),FALSE)*1000</f>
        <v>0</v>
      </c>
      <c r="AU4" s="9">
        <f>+VLOOKUP($B4,'[5]2013'!$B$3:$AD$30,MATCH(AU$30,'[5]2013'!$B$2:$AD$2,FALSE),FALSE)*1000</f>
        <v>0</v>
      </c>
      <c r="AV4" s="9">
        <f>+VLOOKUP($B4,'[5]2013'!$B$3:$AD$30,MATCH(AV$30,'[5]2013'!$B$2:$AD$2,FALSE),FALSE)*1000</f>
        <v>0</v>
      </c>
      <c r="AW4" s="9">
        <f>+VLOOKUP($B4,'[5]2013'!$B$3:$AD$30,MATCH(AW$30,'[5]2013'!$B$2:$AD$2,FALSE),FALSE)*1000</f>
        <v>0</v>
      </c>
      <c r="AX4" s="9">
        <f>+VLOOKUP($B4,'[5]2013'!$B$3:$AD$30,MATCH(AX$30,'[5]2013'!$B$2:$AD$2,FALSE),FALSE)*1000</f>
        <v>0</v>
      </c>
      <c r="AY4" s="9">
        <f>+VLOOKUP($B4,'[5]2013'!$B$3:$AD$30,MATCH(AY$30,'[5]2013'!$B$2:$AD$2,FALSE),FALSE)*1000</f>
        <v>0</v>
      </c>
      <c r="AZ4" s="9">
        <f>+VLOOKUP($B4,'[5]2013'!$B$3:$AD$30,MATCH(AZ$30,'[5]2013'!$B$2:$AD$2,FALSE),FALSE)*1000</f>
        <v>0</v>
      </c>
      <c r="BA4" s="34">
        <f>+VLOOKUP($B4,'[5]2013'!$B$3:$AD$30,MATCH(BA$30,'[5]2013'!$B$2:$AD$2,FALSE),FALSE)*1000</f>
        <v>0</v>
      </c>
      <c r="BB4" s="37">
        <f>+VLOOKUP($B4,'[6]2013'!$B$2:$D$29,MATCH(BB$30,'[6]2013'!$B$1:$D$1,FALSE),FALSE)</f>
        <v>25.979717650000001</v>
      </c>
      <c r="BC4" s="31">
        <f>+VLOOKUP($B4,'[6]2013'!$B$2:$D$29,MATCH(BC$30,'[6]2013'!$B$1:$D$1,FALSE),FALSE)</f>
        <v>1.328118039</v>
      </c>
      <c r="BD4" s="13">
        <f>+VLOOKUP($B4,'[7]2013'!$B$2:$D$29,MATCH($BD$30,'[7]2013'!$B$1:$D$1,FALSE),FALSE)*1000</f>
        <v>18233993.393688787</v>
      </c>
      <c r="BE4" s="44">
        <f>+VLOOKUP($B4,'[7]2013'!$B$2:$D$29,MATCH($BE$30,'[7]2013'!$B$1:$D$1,FALSE),FALSE)*1000</f>
        <v>159782914.34587625</v>
      </c>
    </row>
    <row r="5" spans="1:57" x14ac:dyDescent="0.2">
      <c r="A5" s="25" t="s">
        <v>8</v>
      </c>
      <c r="B5" s="26" t="s">
        <v>9</v>
      </c>
      <c r="C5" s="60"/>
      <c r="D5" s="61"/>
      <c r="E5" s="61"/>
      <c r="F5" s="62">
        <v>0.73561859977120081</v>
      </c>
      <c r="G5" s="62">
        <v>0.49699394018366816</v>
      </c>
      <c r="H5" s="9">
        <f>+VLOOKUP($B5,'[1]2013'!$B$2:$C$29,MATCH($H$30,'[1]2013'!$B$1:$C$1,FALSE),FALSE)*1000</f>
        <v>249124599.99999997</v>
      </c>
      <c r="I5" s="9">
        <f>+VLOOKUP($B5,'[2]2013'!$B$3:$C$30,MATCH($I$30,'[2]2013'!$B$2:$C$2,FALSE),FALSE)*1000</f>
        <v>1046883000</v>
      </c>
      <c r="J5" s="19">
        <f>+VLOOKUP($B5,'[3]2013'!$B$3:$N$30,+MATCH(J$30,'[3]2013'!$B$2:$N$2,FALSE),FALSE)</f>
        <v>1.103</v>
      </c>
      <c r="K5" s="19">
        <f>+VLOOKUP($B5,'[3]2013'!$B$3:$N$30,+MATCH(K$30,'[3]2013'!$B$2:$N$2,FALSE),FALSE)</f>
        <v>1.1100000000000001</v>
      </c>
      <c r="L5" s="19">
        <f>+VLOOKUP($B5,'[3]2013'!$B$3:$N$30,+MATCH(L$30,'[3]2013'!$B$2:$N$2,FALSE),FALSE)</f>
        <v>1.121</v>
      </c>
      <c r="M5" s="19">
        <f>+VLOOKUP($B5,'[3]2013'!$B$3:$N$30,+MATCH(M$30,'[3]2013'!$B$2:$N$2,FALSE),FALSE)</f>
        <v>1.0529999999999999</v>
      </c>
      <c r="N5" s="19">
        <f>+VLOOKUP($B5,'[3]2013'!$B$3:$N$30,+MATCH(N$30,'[3]2013'!$B$2:$N$2,FALSE),FALSE)</f>
        <v>0.80399397590361443</v>
      </c>
      <c r="O5" s="19">
        <f>+VLOOKUP($B5,'[3]2013'!$B$3:$N$30,+MATCH(O$30,'[3]2013'!$B$2:$N$2,FALSE),FALSE)</f>
        <v>0.85590361445783136</v>
      </c>
      <c r="P5" s="19">
        <f>+VLOOKUP($B5,'[3]2013'!$B$3:$N$30,+MATCH(P$30,'[3]2013'!$B$2:$N$2,FALSE),FALSE)</f>
        <v>0.85409523809523802</v>
      </c>
      <c r="Q5" s="19">
        <f>+VLOOKUP($B5,'[3]2013'!$B$3:$N$30,+MATCH(Q$30,'[3]2013'!$B$2:$N$2,FALSE),FALSE)</f>
        <v>0.86957419354838705</v>
      </c>
      <c r="R5" s="19">
        <f>+VLOOKUP($B5,'[3]2013'!$B$3:$N$30,+MATCH(R$30,'[3]2013'!$B$2:$N$2,FALSE),FALSE)</f>
        <v>0.81526086956521737</v>
      </c>
      <c r="S5" s="19">
        <f>+VLOOKUP($B5,'[3]2013'!$B$3:$N$30,+MATCH(S$30,'[3]2013'!$B$2:$N$2,FALSE),FALSE)</f>
        <v>0.87673913043478269</v>
      </c>
      <c r="T5" s="19">
        <f>+VLOOKUP($B5,'[3]2013'!$B$3:$N$30,+MATCH(T$30,'[3]2013'!$B$2:$N$2,FALSE),FALSE)</f>
        <v>0.8727785714285714</v>
      </c>
      <c r="U5" s="19">
        <f>+VLOOKUP($B5,'[3]2013'!$B$3:$N$30,+MATCH(U$30,'[3]2013'!$B$2:$N$2,FALSE),FALSE)</f>
        <v>0.91423255813953475</v>
      </c>
      <c r="V5" s="14">
        <f>+VLOOKUP($B5,'[4]2013'!$B$3:$F$30,MATCH(V$1,'[4]2013'!$B$2:$F$2,FALSE),FALSE)</f>
        <v>19.239999999999998</v>
      </c>
      <c r="W5" s="14">
        <f>+VLOOKUP($B5,'[4]2013'!$B$3:$F$30,MATCH(W$1,'[4]2013'!$B$2:$F$2,FALSE),FALSE)</f>
        <v>17.27</v>
      </c>
      <c r="X5" s="14">
        <f>+VLOOKUP($B5,'[4]2013'!$B$3:$F$30,MATCH(X$1,'[4]2013'!$B$2:$F$2,FALSE),FALSE)</f>
        <v>19.07</v>
      </c>
      <c r="Y5" s="14">
        <f>+VLOOKUP($B5,'[4]2013'!$B$3:$F$30,MATCH(Y$1,'[4]2013'!$B$2:$F$2,FALSE),FALSE)</f>
        <v>17.72</v>
      </c>
      <c r="Z5" s="9">
        <f>+VLOOKUP($B5,'[5]2013'!$B$3:$AD$30,MATCH(Z$30,'[5]2013'!$B$2:$AD$2,FALSE),FALSE)*1000</f>
        <v>0</v>
      </c>
      <c r="AA5" s="9">
        <f>+VLOOKUP($B5,'[5]2013'!$B$3:$AD$30,MATCH(AA$30,'[5]2013'!$B$2:$AD$2,FALSE),FALSE)*1000</f>
        <v>0</v>
      </c>
      <c r="AB5" s="9">
        <f>+VLOOKUP($B5,'[5]2013'!$B$3:$AD$30,MATCH(AB$30,'[5]2013'!$B$2:$AD$2,FALSE),FALSE)*1000</f>
        <v>0</v>
      </c>
      <c r="AC5" s="9">
        <f>+VLOOKUP($B5,'[5]2013'!$B$3:$AD$30,MATCH(AC$30,'[5]2013'!$B$2:$AD$2,FALSE),FALSE)*1000</f>
        <v>0</v>
      </c>
      <c r="AD5" s="9">
        <f>+VLOOKUP($B5,'[5]2013'!$B$3:$AD$30,MATCH(AD$30,'[5]2013'!$B$2:$AD$2,FALSE),FALSE)*1000</f>
        <v>0</v>
      </c>
      <c r="AE5" s="9">
        <f>+VLOOKUP($B5,'[5]2013'!$B$3:$AD$30,MATCH(AE$30,'[5]2013'!$B$2:$AD$2,FALSE),FALSE)*1000</f>
        <v>0</v>
      </c>
      <c r="AF5" s="9">
        <f>+VLOOKUP($B5,'[5]2013'!$B$3:$AD$30,MATCH(AF$30,'[5]2013'!$B$2:$AD$2,FALSE),FALSE)*1000</f>
        <v>0</v>
      </c>
      <c r="AG5" s="9">
        <f>+VLOOKUP($B5,'[5]2013'!$B$3:$AD$30,MATCH(AG$30,'[5]2013'!$B$2:$AD$2,FALSE),FALSE)*1000</f>
        <v>0</v>
      </c>
      <c r="AH5" s="9">
        <f>+VLOOKUP($B5,'[5]2013'!$B$3:$AD$30,MATCH(AH$30,'[5]2013'!$B$2:$AD$2,FALSE),FALSE)*1000</f>
        <v>0</v>
      </c>
      <c r="AI5" s="9">
        <f>+VLOOKUP($B5,'[5]2013'!$B$3:$AD$30,MATCH(AI$30,'[5]2013'!$B$2:$AD$2,FALSE),FALSE)*1000</f>
        <v>0</v>
      </c>
      <c r="AJ5" s="9">
        <f>+VLOOKUP($B5,'[5]2013'!$B$3:$AD$30,MATCH(AJ$30,'[5]2013'!$B$2:$AD$2,FALSE),FALSE)*1000</f>
        <v>0</v>
      </c>
      <c r="AK5" s="9">
        <f>+VLOOKUP($B5,'[5]2013'!$B$3:$AD$30,MATCH(AK$30,'[5]2013'!$B$2:$AD$2,FALSE),FALSE)*1000</f>
        <v>0</v>
      </c>
      <c r="AL5" s="9">
        <f>+VLOOKUP($B5,'[5]2013'!$B$3:$AD$30,MATCH(AL$30,'[5]2013'!$B$2:$AD$2,FALSE),FALSE)*1000</f>
        <v>0</v>
      </c>
      <c r="AM5" s="9">
        <f>+VLOOKUP($B5,'[5]2013'!$B$3:$AD$30,MATCH(AM$30,'[5]2013'!$B$2:$AD$2,FALSE),FALSE)*1000</f>
        <v>0</v>
      </c>
      <c r="AN5" s="9">
        <f>+VLOOKUP($B5,'[5]2013'!$B$3:$AD$30,MATCH(AN$30,'[5]2013'!$B$2:$AD$2,FALSE),FALSE)*1000</f>
        <v>0</v>
      </c>
      <c r="AO5" s="9">
        <f>+VLOOKUP($B5,'[5]2013'!$B$3:$AD$30,MATCH(AO$30,'[5]2013'!$B$2:$AD$2,FALSE),FALSE)*1000</f>
        <v>0</v>
      </c>
      <c r="AP5" s="9">
        <f>+VLOOKUP($B5,'[5]2013'!$B$3:$AD$30,MATCH(AP$30,'[5]2013'!$B$2:$AD$2,FALSE),FALSE)*1000</f>
        <v>0</v>
      </c>
      <c r="AQ5" s="9">
        <f>+VLOOKUP($B5,'[5]2013'!$B$3:$AD$30,MATCH(AQ$30,'[5]2013'!$B$2:$AD$2,FALSE),FALSE)*1000</f>
        <v>0</v>
      </c>
      <c r="AR5" s="9">
        <f>+VLOOKUP($B5,'[5]2013'!$B$3:$AD$30,MATCH(AR$30,'[5]2013'!$B$2:$AD$2,FALSE),FALSE)*1000</f>
        <v>0</v>
      </c>
      <c r="AS5" s="9">
        <f>+VLOOKUP($B5,'[5]2013'!$B$3:$AD$30,MATCH(AS$30,'[5]2013'!$B$2:$AD$2,FALSE),FALSE)*1000</f>
        <v>0</v>
      </c>
      <c r="AT5" s="9">
        <f>+VLOOKUP($B5,'[5]2013'!$B$3:$AD$30,MATCH(AT$30,'[5]2013'!$B$2:$AD$2,FALSE),FALSE)*1000</f>
        <v>0</v>
      </c>
      <c r="AU5" s="9">
        <f>+VLOOKUP($B5,'[5]2013'!$B$3:$AD$30,MATCH(AU$30,'[5]2013'!$B$2:$AD$2,FALSE),FALSE)*1000</f>
        <v>0</v>
      </c>
      <c r="AV5" s="9">
        <f>+VLOOKUP($B5,'[5]2013'!$B$3:$AD$30,MATCH(AV$30,'[5]2013'!$B$2:$AD$2,FALSE),FALSE)*1000</f>
        <v>0</v>
      </c>
      <c r="AW5" s="9">
        <f>+VLOOKUP($B5,'[5]2013'!$B$3:$AD$30,MATCH(AW$30,'[5]2013'!$B$2:$AD$2,FALSE),FALSE)*1000</f>
        <v>0</v>
      </c>
      <c r="AX5" s="9">
        <f>+VLOOKUP($B5,'[5]2013'!$B$3:$AD$30,MATCH(AX$30,'[5]2013'!$B$2:$AD$2,FALSE),FALSE)*1000</f>
        <v>0</v>
      </c>
      <c r="AY5" s="9">
        <f>+VLOOKUP($B5,'[5]2013'!$B$3:$AD$30,MATCH(AY$30,'[5]2013'!$B$2:$AD$2,FALSE),FALSE)*1000</f>
        <v>0</v>
      </c>
      <c r="AZ5" s="9">
        <f>+VLOOKUP($B5,'[5]2013'!$B$3:$AD$30,MATCH(AZ$30,'[5]2013'!$B$2:$AD$2,FALSE),FALSE)*1000</f>
        <v>0</v>
      </c>
      <c r="BA5" s="34">
        <f>+VLOOKUP($B5,'[5]2013'!$B$3:$AD$30,MATCH(BA$30,'[5]2013'!$B$2:$AD$2,FALSE),FALSE)*1000</f>
        <v>0</v>
      </c>
      <c r="BB5" s="37">
        <f>+VLOOKUP($B5,'[6]2013'!$B$2:$D$29,MATCH(BB$30,'[6]2013'!$B$1:$D$1,FALSE),FALSE)</f>
        <v>7.457923922</v>
      </c>
      <c r="BC5" s="31">
        <f>+VLOOKUP($B5,'[6]2013'!$B$2:$D$29,MATCH(BC$30,'[6]2013'!$B$1:$D$1,FALSE),FALSE)</f>
        <v>1.328118039</v>
      </c>
      <c r="BD5" s="13">
        <f>+VLOOKUP($B5,'[7]2013'!$B$2:$D$29,MATCH($BD$30,'[7]2013'!$B$1:$D$1,FALSE),FALSE)*1000</f>
        <v>51555902.691065289</v>
      </c>
      <c r="BE5" s="44">
        <f>+VLOOKUP($B5,'[7]2013'!$B$2:$D$29,MATCH($BE$30,'[7]2013'!$B$1:$D$1,FALSE),FALSE)*1000</f>
        <v>149181999.12417933</v>
      </c>
    </row>
    <row r="6" spans="1:57" x14ac:dyDescent="0.2">
      <c r="A6" s="25" t="s">
        <v>10</v>
      </c>
      <c r="B6" s="26" t="s">
        <v>11</v>
      </c>
      <c r="C6" s="60"/>
      <c r="D6" s="61"/>
      <c r="E6" s="61"/>
      <c r="F6" s="62">
        <v>0.70737633352108431</v>
      </c>
      <c r="G6" s="62">
        <v>0.47791308063535426</v>
      </c>
      <c r="H6" s="9">
        <f>+VLOOKUP($B6,'[1]2013'!$B$2:$C$29,MATCH($H$30,'[1]2013'!$B$1:$C$1,FALSE),FALSE)*1000</f>
        <v>2737600000</v>
      </c>
      <c r="I6" s="9">
        <f>+VLOOKUP($B6,'[2]2013'!$B$3:$C$30,MATCH($I$30,'[2]2013'!$B$2:$C$2,FALSE),FALSE)*1000</f>
        <v>7528947000</v>
      </c>
      <c r="J6" s="19">
        <f>+VLOOKUP($B6,'[3]2013'!$B$3:$N$30,+MATCH(J$30,'[3]2013'!$B$2:$N$2,FALSE),FALSE)</f>
        <v>1.103</v>
      </c>
      <c r="K6" s="19">
        <f>+VLOOKUP($B6,'[3]2013'!$B$3:$N$30,+MATCH(K$30,'[3]2013'!$B$2:$N$2,FALSE),FALSE)</f>
        <v>1.1100000000000001</v>
      </c>
      <c r="L6" s="19">
        <f>+VLOOKUP($B6,'[3]2013'!$B$3:$N$30,+MATCH(L$30,'[3]2013'!$B$2:$N$2,FALSE),FALSE)</f>
        <v>1.121</v>
      </c>
      <c r="M6" s="19">
        <f>+VLOOKUP($B6,'[3]2013'!$B$3:$N$30,+MATCH(M$30,'[3]2013'!$B$2:$N$2,FALSE),FALSE)</f>
        <v>1.0529999999999999</v>
      </c>
      <c r="N6" s="19">
        <f>+VLOOKUP($B6,'[3]2013'!$B$3:$N$30,+MATCH(N$30,'[3]2013'!$B$2:$N$2,FALSE),FALSE)</f>
        <v>0.80399397590361443</v>
      </c>
      <c r="O6" s="19">
        <f>+VLOOKUP($B6,'[3]2013'!$B$3:$N$30,+MATCH(O$30,'[3]2013'!$B$2:$N$2,FALSE),FALSE)</f>
        <v>0.85590361445783136</v>
      </c>
      <c r="P6" s="19">
        <f>+VLOOKUP($B6,'[3]2013'!$B$3:$N$30,+MATCH(P$30,'[3]2013'!$B$2:$N$2,FALSE),FALSE)</f>
        <v>0.85409523809523802</v>
      </c>
      <c r="Q6" s="19">
        <f>+VLOOKUP($B6,'[3]2013'!$B$3:$N$30,+MATCH(Q$30,'[3]2013'!$B$2:$N$2,FALSE),FALSE)</f>
        <v>0.86957419354838705</v>
      </c>
      <c r="R6" s="19">
        <f>+VLOOKUP($B6,'[3]2013'!$B$3:$N$30,+MATCH(R$30,'[3]2013'!$B$2:$N$2,FALSE),FALSE)</f>
        <v>0.81526086956521737</v>
      </c>
      <c r="S6" s="19">
        <f>+VLOOKUP($B6,'[3]2013'!$B$3:$N$30,+MATCH(S$30,'[3]2013'!$B$2:$N$2,FALSE),FALSE)</f>
        <v>0.87673913043478269</v>
      </c>
      <c r="T6" s="19">
        <f>+VLOOKUP($B6,'[3]2013'!$B$3:$N$30,+MATCH(T$30,'[3]2013'!$B$2:$N$2,FALSE),FALSE)</f>
        <v>0.8727785714285714</v>
      </c>
      <c r="U6" s="19">
        <f>+VLOOKUP($B6,'[3]2013'!$B$3:$N$30,+MATCH(U$30,'[3]2013'!$B$2:$N$2,FALSE),FALSE)</f>
        <v>0.91423255813953475</v>
      </c>
      <c r="V6" s="14">
        <f>+VLOOKUP($B6,'[4]2013'!$B$3:$F$30,MATCH(V$1,'[4]2013'!$B$2:$F$2,FALSE),FALSE)</f>
        <v>18.670000000000002</v>
      </c>
      <c r="W6" s="14">
        <f>+VLOOKUP($B6,'[4]2013'!$B$3:$F$30,MATCH(W$1,'[4]2013'!$B$2:$F$2,FALSE),FALSE)</f>
        <v>15.19</v>
      </c>
      <c r="X6" s="14">
        <f>+VLOOKUP($B6,'[4]2013'!$B$3:$F$30,MATCH(X$1,'[4]2013'!$B$2:$F$2,FALSE),FALSE)</f>
        <v>18.71</v>
      </c>
      <c r="Y6" s="14">
        <f>+VLOOKUP($B6,'[4]2013'!$B$3:$F$30,MATCH(Y$1,'[4]2013'!$B$2:$F$2,FALSE),FALSE)</f>
        <v>15.16</v>
      </c>
      <c r="Z6" s="9">
        <f>+VLOOKUP($B6,'[5]2013'!$B$3:$AD$30,MATCH(Z$30,'[5]2013'!$B$2:$AD$2,FALSE),FALSE)*1000</f>
        <v>73420000</v>
      </c>
      <c r="AA6" s="9">
        <f>+VLOOKUP($B6,'[5]2013'!$B$3:$AD$30,MATCH(AA$30,'[5]2013'!$B$2:$AD$2,FALSE),FALSE)*1000</f>
        <v>29779000</v>
      </c>
      <c r="AB6" s="9">
        <f>+VLOOKUP($B6,'[5]2013'!$B$3:$AD$30,MATCH(AB$30,'[5]2013'!$B$2:$AD$2,FALSE),FALSE)*1000</f>
        <v>358000</v>
      </c>
      <c r="AC6" s="9">
        <f>+VLOOKUP($B6,'[5]2013'!$B$3:$AD$30,MATCH(AC$30,'[5]2013'!$B$2:$AD$2,FALSE),FALSE)*1000</f>
        <v>6150000</v>
      </c>
      <c r="AD6" s="9">
        <f>+VLOOKUP($B6,'[5]2013'!$B$3:$AD$30,MATCH(AD$30,'[5]2013'!$B$2:$AD$2,FALSE),FALSE)*1000</f>
        <v>9336000</v>
      </c>
      <c r="AE6" s="9">
        <f>+VLOOKUP($B6,'[5]2013'!$B$3:$AD$30,MATCH(AE$30,'[5]2013'!$B$2:$AD$2,FALSE),FALSE)*1000</f>
        <v>0</v>
      </c>
      <c r="AF6" s="9">
        <f>+VLOOKUP($B6,'[5]2013'!$B$3:$AD$30,MATCH(AF$30,'[5]2013'!$B$2:$AD$2,FALSE),FALSE)*1000</f>
        <v>18800000</v>
      </c>
      <c r="AG6" s="9">
        <f>+VLOOKUP($B6,'[5]2013'!$B$3:$AD$30,MATCH(AG$30,'[5]2013'!$B$2:$AD$2,FALSE),FALSE)*1000</f>
        <v>403000</v>
      </c>
      <c r="AH6" s="9">
        <f>+VLOOKUP($B6,'[5]2013'!$B$3:$AD$30,MATCH(AH$30,'[5]2013'!$B$2:$AD$2,FALSE),FALSE)*1000</f>
        <v>128273000</v>
      </c>
      <c r="AI6" s="9">
        <f>+VLOOKUP($B6,'[5]2013'!$B$3:$AD$30,MATCH(AI$30,'[5]2013'!$B$2:$AD$2,FALSE),FALSE)*1000</f>
        <v>16391000</v>
      </c>
      <c r="AJ6" s="9">
        <f>+VLOOKUP($B6,'[5]2013'!$B$3:$AD$30,MATCH(AJ$30,'[5]2013'!$B$2:$AD$2,FALSE),FALSE)*1000</f>
        <v>180360000</v>
      </c>
      <c r="AK6" s="9">
        <f>+VLOOKUP($B6,'[5]2013'!$B$3:$AD$30,MATCH(AK$30,'[5]2013'!$B$2:$AD$2,FALSE),FALSE)*1000</f>
        <v>396161000</v>
      </c>
      <c r="AL6" s="9">
        <f>+VLOOKUP($B6,'[5]2013'!$B$3:$AD$30,MATCH(AL$30,'[5]2013'!$B$2:$AD$2,FALSE),FALSE)*1000</f>
        <v>13557000</v>
      </c>
      <c r="AM6" s="9">
        <f>+VLOOKUP($B6,'[5]2013'!$B$3:$AD$30,MATCH(AM$30,'[5]2013'!$B$2:$AD$2,FALSE),FALSE)*1000</f>
        <v>1907000</v>
      </c>
      <c r="AN6" s="9">
        <f>+VLOOKUP($B6,'[5]2013'!$B$3:$AD$30,MATCH(AN$30,'[5]2013'!$B$2:$AD$2,FALSE),FALSE)*1000</f>
        <v>11686000</v>
      </c>
      <c r="AO6" s="9">
        <f>+VLOOKUP($B6,'[5]2013'!$B$3:$AD$30,MATCH(AO$30,'[5]2013'!$B$2:$AD$2,FALSE),FALSE)*1000</f>
        <v>42216000</v>
      </c>
      <c r="AP6" s="9">
        <f>+VLOOKUP($B6,'[5]2013'!$B$3:$AD$30,MATCH(AP$30,'[5]2013'!$B$2:$AD$2,FALSE),FALSE)*1000</f>
        <v>132891000</v>
      </c>
      <c r="AQ6" s="9">
        <f>+VLOOKUP($B6,'[5]2013'!$B$3:$AD$30,MATCH(AQ$30,'[5]2013'!$B$2:$AD$2,FALSE),FALSE)*1000</f>
        <v>565000</v>
      </c>
      <c r="AR6" s="9">
        <f>+VLOOKUP($B6,'[5]2013'!$B$3:$AD$30,MATCH(AR$30,'[5]2013'!$B$2:$AD$2,FALSE),FALSE)*1000</f>
        <v>126803000</v>
      </c>
      <c r="AS6" s="9">
        <f>+VLOOKUP($B6,'[5]2013'!$B$3:$AD$30,MATCH(AS$30,'[5]2013'!$B$2:$AD$2,FALSE),FALSE)*1000</f>
        <v>686000</v>
      </c>
      <c r="AT6" s="9">
        <f>+VLOOKUP($B6,'[5]2013'!$B$3:$AD$30,MATCH(AT$30,'[5]2013'!$B$2:$AD$2,FALSE),FALSE)*1000</f>
        <v>2844000</v>
      </c>
      <c r="AU6" s="9">
        <f>+VLOOKUP($B6,'[5]2013'!$B$3:$AD$30,MATCH(AU$30,'[5]2013'!$B$2:$AD$2,FALSE),FALSE)*1000</f>
        <v>108847000</v>
      </c>
      <c r="AV6" s="9">
        <f>+VLOOKUP($B6,'[5]2013'!$B$3:$AD$30,MATCH(AV$30,'[5]2013'!$B$2:$AD$2,FALSE),FALSE)*1000</f>
        <v>62128000</v>
      </c>
      <c r="AW6" s="9">
        <f>+VLOOKUP($B6,'[5]2013'!$B$3:$AD$30,MATCH(AW$30,'[5]2013'!$B$2:$AD$2,FALSE),FALSE)*1000</f>
        <v>21536000</v>
      </c>
      <c r="AX6" s="9">
        <f>+VLOOKUP($B6,'[5]2013'!$B$3:$AD$30,MATCH(AX$30,'[5]2013'!$B$2:$AD$2,FALSE),FALSE)*1000</f>
        <v>2198000</v>
      </c>
      <c r="AY6" s="9">
        <f>+VLOOKUP($B6,'[5]2013'!$B$3:$AD$30,MATCH(AY$30,'[5]2013'!$B$2:$AD$2,FALSE),FALSE)*1000</f>
        <v>32881000</v>
      </c>
      <c r="AZ6" s="9">
        <f>+VLOOKUP($B6,'[5]2013'!$B$3:$AD$30,MATCH(AZ$30,'[5]2013'!$B$2:$AD$2,FALSE),FALSE)*1000</f>
        <v>2610000</v>
      </c>
      <c r="BA6" s="34">
        <f>+VLOOKUP($B6,'[5]2013'!$B$3:$AD$30,MATCH(BA$30,'[5]2013'!$B$2:$AD$2,FALSE),FALSE)*1000</f>
        <v>2892000</v>
      </c>
      <c r="BB6" s="37">
        <f>+VLOOKUP($B6,'[6]2013'!$B$2:$D$29,MATCH(BB$30,'[6]2013'!$B$1:$D$1,FALSE),FALSE)</f>
        <v>1</v>
      </c>
      <c r="BC6" s="31">
        <f>+VLOOKUP($B6,'[6]2013'!$B$2:$D$29,MATCH(BC$30,'[6]2013'!$B$1:$D$1,FALSE),FALSE)</f>
        <v>1.328118039</v>
      </c>
      <c r="BD6" s="13">
        <f>+VLOOKUP($B6,'[7]2013'!$B$2:$D$29,MATCH($BD$30,'[7]2013'!$B$1:$D$1,FALSE),FALSE)*1000</f>
        <v>230273000</v>
      </c>
      <c r="BE6" s="44">
        <f>+VLOOKUP($B6,'[7]2013'!$B$2:$D$29,MATCH($BE$30,'[7]2013'!$B$1:$D$1,FALSE),FALSE)*1000</f>
        <v>609810000</v>
      </c>
    </row>
    <row r="7" spans="1:57" x14ac:dyDescent="0.2">
      <c r="A7" s="25" t="s">
        <v>12</v>
      </c>
      <c r="B7" s="67" t="s">
        <v>13</v>
      </c>
      <c r="C7" s="60"/>
      <c r="D7" s="61"/>
      <c r="E7" s="61"/>
      <c r="F7" s="62">
        <v>0.77615743735689668</v>
      </c>
      <c r="G7" s="62">
        <v>0.48371839882844825</v>
      </c>
      <c r="H7" s="9">
        <f>+VLOOKUP($B7,'[1]2013'!$B$2:$C$29,MATCH($H$30,'[1]2013'!$B$1:$C$1,FALSE),FALSE)*1000</f>
        <v>18434730</v>
      </c>
      <c r="I7" s="9">
        <f>+VLOOKUP($B7,'[2]2013'!$B$3:$C$30,MATCH($I$30,'[2]2013'!$B$2:$C$2,FALSE),FALSE)*1000</f>
        <v>19951000</v>
      </c>
      <c r="J7" s="19">
        <f>+VLOOKUP($B7,'[3]2013'!$B$3:$N$30,+MATCH(J$30,'[3]2013'!$B$2:$N$2,FALSE),FALSE)</f>
        <v>1.103</v>
      </c>
      <c r="K7" s="19">
        <f>+VLOOKUP($B7,'[3]2013'!$B$3:$N$30,+MATCH(K$30,'[3]2013'!$B$2:$N$2,FALSE),FALSE)</f>
        <v>1.1100000000000001</v>
      </c>
      <c r="L7" s="19">
        <f>+VLOOKUP($B7,'[3]2013'!$B$3:$N$30,+MATCH(L$30,'[3]2013'!$B$2:$N$2,FALSE),FALSE)</f>
        <v>1.121</v>
      </c>
      <c r="M7" s="19">
        <f>+VLOOKUP($B7,'[3]2013'!$B$3:$N$30,+MATCH(M$30,'[3]2013'!$B$2:$N$2,FALSE),FALSE)</f>
        <v>1.0529999999999999</v>
      </c>
      <c r="N7" s="19">
        <f>+VLOOKUP($B7,'[3]2013'!$B$3:$N$30,+MATCH(N$30,'[3]2013'!$B$2:$N$2,FALSE),FALSE)</f>
        <v>0.80399397590361443</v>
      </c>
      <c r="O7" s="19">
        <f>+VLOOKUP($B7,'[3]2013'!$B$3:$N$30,+MATCH(O$30,'[3]2013'!$B$2:$N$2,FALSE),FALSE)</f>
        <v>0.85590361445783136</v>
      </c>
      <c r="P7" s="19">
        <f>+VLOOKUP($B7,'[3]2013'!$B$3:$N$30,+MATCH(P$30,'[3]2013'!$B$2:$N$2,FALSE),FALSE)</f>
        <v>0.85409523809523802</v>
      </c>
      <c r="Q7" s="19">
        <f>+VLOOKUP($B7,'[3]2013'!$B$3:$N$30,+MATCH(Q$30,'[3]2013'!$B$2:$N$2,FALSE),FALSE)</f>
        <v>0.86957419354838705</v>
      </c>
      <c r="R7" s="19">
        <f>+VLOOKUP($B7,'[3]2013'!$B$3:$N$30,+MATCH(R$30,'[3]2013'!$B$2:$N$2,FALSE),FALSE)</f>
        <v>0.81526086956521737</v>
      </c>
      <c r="S7" s="19">
        <f>+VLOOKUP($B7,'[3]2013'!$B$3:$N$30,+MATCH(S$30,'[3]2013'!$B$2:$N$2,FALSE),FALSE)</f>
        <v>0.87673913043478269</v>
      </c>
      <c r="T7" s="19">
        <f>+VLOOKUP($B7,'[3]2013'!$B$3:$N$30,+MATCH(T$30,'[3]2013'!$B$2:$N$2,FALSE),FALSE)</f>
        <v>0.8727785714285714</v>
      </c>
      <c r="U7" s="19">
        <f>+VLOOKUP($B7,'[3]2013'!$B$3:$N$30,+MATCH(U$30,'[3]2013'!$B$2:$N$2,FALSE),FALSE)</f>
        <v>0.91423255813953475</v>
      </c>
      <c r="V7" s="14">
        <f>+VLOOKUP($B7,'[4]2013'!$B$3:$F$30,MATCH(V$1,'[4]2013'!$B$2:$F$2,FALSE),FALSE)</f>
        <v>23.14</v>
      </c>
      <c r="W7" s="14">
        <f>+VLOOKUP($B7,'[4]2013'!$B$3:$F$30,MATCH(W$1,'[4]2013'!$B$2:$F$2,FALSE),FALSE)</f>
        <v>22.74</v>
      </c>
      <c r="X7" s="14">
        <f>+VLOOKUP($B7,'[4]2013'!$B$3:$F$30,MATCH(X$1,'[4]2013'!$B$2:$F$2,FALSE),FALSE)</f>
        <v>21.5</v>
      </c>
      <c r="Y7" s="14">
        <f>+VLOOKUP($B7,'[4]2013'!$B$3:$F$30,MATCH(Y$1,'[4]2013'!$B$2:$F$2,FALSE),FALSE)</f>
        <v>17.940000000000001</v>
      </c>
      <c r="Z7" s="9">
        <f>+VLOOKUP($B7,'[5]2013'!$B$3:$AD$30,MATCH(Z$30,'[5]2013'!$B$2:$AD$2,FALSE),FALSE)*1000</f>
        <v>0</v>
      </c>
      <c r="AA7" s="9">
        <f>+VLOOKUP($B7,'[5]2013'!$B$3:$AD$30,MATCH(AA$30,'[5]2013'!$B$2:$AD$2,FALSE),FALSE)*1000</f>
        <v>0</v>
      </c>
      <c r="AB7" s="9">
        <f>+VLOOKUP($B7,'[5]2013'!$B$3:$AD$30,MATCH(AB$30,'[5]2013'!$B$2:$AD$2,FALSE),FALSE)*1000</f>
        <v>0</v>
      </c>
      <c r="AC7" s="9">
        <f>+VLOOKUP($B7,'[5]2013'!$B$3:$AD$30,MATCH(AC$30,'[5]2013'!$B$2:$AD$2,FALSE),FALSE)*1000</f>
        <v>0</v>
      </c>
      <c r="AD7" s="9">
        <f>+VLOOKUP($B7,'[5]2013'!$B$3:$AD$30,MATCH(AD$30,'[5]2013'!$B$2:$AD$2,FALSE),FALSE)*1000</f>
        <v>0</v>
      </c>
      <c r="AE7" s="9">
        <f>+VLOOKUP($B7,'[5]2013'!$B$3:$AD$30,MATCH(AE$30,'[5]2013'!$B$2:$AD$2,FALSE),FALSE)*1000</f>
        <v>0</v>
      </c>
      <c r="AF7" s="9">
        <f>+VLOOKUP($B7,'[5]2013'!$B$3:$AD$30,MATCH(AF$30,'[5]2013'!$B$2:$AD$2,FALSE),FALSE)*1000</f>
        <v>0</v>
      </c>
      <c r="AG7" s="9">
        <f>+VLOOKUP($B7,'[5]2013'!$B$3:$AD$30,MATCH(AG$30,'[5]2013'!$B$2:$AD$2,FALSE),FALSE)*1000</f>
        <v>0</v>
      </c>
      <c r="AH7" s="9">
        <f>+VLOOKUP($B7,'[5]2013'!$B$3:$AD$30,MATCH(AH$30,'[5]2013'!$B$2:$AD$2,FALSE),FALSE)*1000</f>
        <v>0</v>
      </c>
      <c r="AI7" s="9">
        <f>+VLOOKUP($B7,'[5]2013'!$B$3:$AD$30,MATCH(AI$30,'[5]2013'!$B$2:$AD$2,FALSE),FALSE)*1000</f>
        <v>0</v>
      </c>
      <c r="AJ7" s="9">
        <f>+VLOOKUP($B7,'[5]2013'!$B$3:$AD$30,MATCH(AJ$30,'[5]2013'!$B$2:$AD$2,FALSE),FALSE)*1000</f>
        <v>0</v>
      </c>
      <c r="AK7" s="9">
        <f>+VLOOKUP($B7,'[5]2013'!$B$3:$AD$30,MATCH(AK$30,'[5]2013'!$B$2:$AD$2,FALSE),FALSE)*1000</f>
        <v>0</v>
      </c>
      <c r="AL7" s="9">
        <f>+VLOOKUP($B7,'[5]2013'!$B$3:$AD$30,MATCH(AL$30,'[5]2013'!$B$2:$AD$2,FALSE),FALSE)*1000</f>
        <v>0</v>
      </c>
      <c r="AM7" s="9">
        <f>+VLOOKUP($B7,'[5]2013'!$B$3:$AD$30,MATCH(AM$30,'[5]2013'!$B$2:$AD$2,FALSE),FALSE)*1000</f>
        <v>0</v>
      </c>
      <c r="AN7" s="9">
        <f>+VLOOKUP($B7,'[5]2013'!$B$3:$AD$30,MATCH(AN$30,'[5]2013'!$B$2:$AD$2,FALSE),FALSE)*1000</f>
        <v>0</v>
      </c>
      <c r="AO7" s="9">
        <f>+VLOOKUP($B7,'[5]2013'!$B$3:$AD$30,MATCH(AO$30,'[5]2013'!$B$2:$AD$2,FALSE),FALSE)*1000</f>
        <v>0</v>
      </c>
      <c r="AP7" s="9">
        <f>+VLOOKUP($B7,'[5]2013'!$B$3:$AD$30,MATCH(AP$30,'[5]2013'!$B$2:$AD$2,FALSE),FALSE)*1000</f>
        <v>0</v>
      </c>
      <c r="AQ7" s="9">
        <f>+VLOOKUP($B7,'[5]2013'!$B$3:$AD$30,MATCH(AQ$30,'[5]2013'!$B$2:$AD$2,FALSE),FALSE)*1000</f>
        <v>0</v>
      </c>
      <c r="AR7" s="9">
        <f>+VLOOKUP($B7,'[5]2013'!$B$3:$AD$30,MATCH(AR$30,'[5]2013'!$B$2:$AD$2,FALSE),FALSE)*1000</f>
        <v>0</v>
      </c>
      <c r="AS7" s="9">
        <f>+VLOOKUP($B7,'[5]2013'!$B$3:$AD$30,MATCH(AS$30,'[5]2013'!$B$2:$AD$2,FALSE),FALSE)*1000</f>
        <v>0</v>
      </c>
      <c r="AT7" s="9">
        <f>+VLOOKUP($B7,'[5]2013'!$B$3:$AD$30,MATCH(AT$30,'[5]2013'!$B$2:$AD$2,FALSE),FALSE)*1000</f>
        <v>0</v>
      </c>
      <c r="AU7" s="9">
        <f>+VLOOKUP($B7,'[5]2013'!$B$3:$AD$30,MATCH(AU$30,'[5]2013'!$B$2:$AD$2,FALSE),FALSE)*1000</f>
        <v>0</v>
      </c>
      <c r="AV7" s="9">
        <f>+VLOOKUP($B7,'[5]2013'!$B$3:$AD$30,MATCH(AV$30,'[5]2013'!$B$2:$AD$2,FALSE),FALSE)*1000</f>
        <v>0</v>
      </c>
      <c r="AW7" s="9">
        <f>+VLOOKUP($B7,'[5]2013'!$B$3:$AD$30,MATCH(AW$30,'[5]2013'!$B$2:$AD$2,FALSE),FALSE)*1000</f>
        <v>0</v>
      </c>
      <c r="AX7" s="9">
        <f>+VLOOKUP($B7,'[5]2013'!$B$3:$AD$30,MATCH(AX$30,'[5]2013'!$B$2:$AD$2,FALSE),FALSE)*1000</f>
        <v>0</v>
      </c>
      <c r="AY7" s="9">
        <f>+VLOOKUP($B7,'[5]2013'!$B$3:$AD$30,MATCH(AY$30,'[5]2013'!$B$2:$AD$2,FALSE),FALSE)*1000</f>
        <v>0</v>
      </c>
      <c r="AZ7" s="9">
        <f>+VLOOKUP($B7,'[5]2013'!$B$3:$AD$30,MATCH(AZ$30,'[5]2013'!$B$2:$AD$2,FALSE),FALSE)*1000</f>
        <v>0</v>
      </c>
      <c r="BA7" s="34">
        <f>+VLOOKUP($B7,'[5]2013'!$B$3:$AD$30,MATCH(BA$30,'[5]2013'!$B$2:$AD$2,FALSE),FALSE)*1000</f>
        <v>0</v>
      </c>
      <c r="BB7" s="37">
        <f>+VLOOKUP($B7,'[6]2013'!$B$2:$D$29,MATCH(BB$30,'[6]2013'!$B$1:$D$1,FALSE),FALSE)</f>
        <v>1</v>
      </c>
      <c r="BC7" s="31">
        <f>+VLOOKUP($B7,'[6]2013'!$B$2:$D$29,MATCH(BC$30,'[6]2013'!$B$1:$D$1,FALSE),FALSE)</f>
        <v>1.328118039</v>
      </c>
      <c r="BD7" s="13">
        <f>+VLOOKUP($B7,'[7]2013'!$B$2:$D$29,MATCH($BD$30,'[7]2013'!$B$1:$D$1,FALSE),FALSE)*1000</f>
        <v>5692000</v>
      </c>
      <c r="BE7" s="44">
        <f>+VLOOKUP($B7,'[7]2013'!$B$2:$D$29,MATCH($BE$30,'[7]2013'!$B$1:$D$1,FALSE),FALSE)*1000</f>
        <v>957000</v>
      </c>
    </row>
    <row r="8" spans="1:57" x14ac:dyDescent="0.2">
      <c r="A8" s="25" t="s">
        <v>14</v>
      </c>
      <c r="B8" s="67" t="s">
        <v>15</v>
      </c>
      <c r="C8" s="60"/>
      <c r="D8" s="61"/>
      <c r="E8" s="61"/>
      <c r="F8" s="62">
        <v>0.62780269058295968</v>
      </c>
      <c r="G8" s="62">
        <v>0.35874439461883406</v>
      </c>
      <c r="H8" s="9">
        <f>+VLOOKUP($B8,'[1]2013'!$B$2:$C$29,MATCH($H$30,'[1]2013'!$B$1:$C$1,FALSE),FALSE)*1000</f>
        <v>164050000</v>
      </c>
      <c r="I8" s="9">
        <f>+VLOOKUP($B8,'[2]2013'!$B$3:$C$30,MATCH($I$30,'[2]2013'!$B$2:$C$2,FALSE),FALSE)*1000</f>
        <v>1016950000</v>
      </c>
      <c r="J8" s="19">
        <f>+VLOOKUP($B8,'[3]2013'!$B$3:$N$30,+MATCH(J$30,'[3]2013'!$B$2:$N$2,FALSE),FALSE)</f>
        <v>1.103</v>
      </c>
      <c r="K8" s="19">
        <f>+VLOOKUP($B8,'[3]2013'!$B$3:$N$30,+MATCH(K$30,'[3]2013'!$B$2:$N$2,FALSE),FALSE)</f>
        <v>1.1100000000000001</v>
      </c>
      <c r="L8" s="19">
        <f>+VLOOKUP($B8,'[3]2013'!$B$3:$N$30,+MATCH(L$30,'[3]2013'!$B$2:$N$2,FALSE),FALSE)</f>
        <v>1.121</v>
      </c>
      <c r="M8" s="19">
        <f>+VLOOKUP($B8,'[3]2013'!$B$3:$N$30,+MATCH(M$30,'[3]2013'!$B$2:$N$2,FALSE),FALSE)</f>
        <v>1.0529999999999999</v>
      </c>
      <c r="N8" s="19">
        <f>+VLOOKUP($B8,'[3]2013'!$B$3:$N$30,+MATCH(N$30,'[3]2013'!$B$2:$N$2,FALSE),FALSE)</f>
        <v>0.80399397590361443</v>
      </c>
      <c r="O8" s="19">
        <f>+VLOOKUP($B8,'[3]2013'!$B$3:$N$30,+MATCH(O$30,'[3]2013'!$B$2:$N$2,FALSE),FALSE)</f>
        <v>0.85590361445783136</v>
      </c>
      <c r="P8" s="19">
        <f>+VLOOKUP($B8,'[3]2013'!$B$3:$N$30,+MATCH(P$30,'[3]2013'!$B$2:$N$2,FALSE),FALSE)</f>
        <v>0.85409523809523802</v>
      </c>
      <c r="Q8" s="19">
        <f>+VLOOKUP($B8,'[3]2013'!$B$3:$N$30,+MATCH(Q$30,'[3]2013'!$B$2:$N$2,FALSE),FALSE)</f>
        <v>0.86957419354838705</v>
      </c>
      <c r="R8" s="19">
        <f>+VLOOKUP($B8,'[3]2013'!$B$3:$N$30,+MATCH(R$30,'[3]2013'!$B$2:$N$2,FALSE),FALSE)</f>
        <v>0.81526086956521737</v>
      </c>
      <c r="S8" s="19">
        <f>+VLOOKUP($B8,'[3]2013'!$B$3:$N$30,+MATCH(S$30,'[3]2013'!$B$2:$N$2,FALSE),FALSE)</f>
        <v>0.87673913043478269</v>
      </c>
      <c r="T8" s="19">
        <f>+VLOOKUP($B8,'[3]2013'!$B$3:$N$30,+MATCH(T$30,'[3]2013'!$B$2:$N$2,FALSE),FALSE)</f>
        <v>0.8727785714285714</v>
      </c>
      <c r="U8" s="19">
        <f>+VLOOKUP($B8,'[3]2013'!$B$3:$N$30,+MATCH(U$30,'[3]2013'!$B$2:$N$2,FALSE),FALSE)</f>
        <v>0.91423255813953475</v>
      </c>
      <c r="V8" s="14">
        <f>+VLOOKUP($B8,'[4]2013'!$B$3:$F$30,MATCH(V$1,'[4]2013'!$B$2:$F$2,FALSE),FALSE)</f>
        <v>20.5</v>
      </c>
      <c r="W8" s="14">
        <f>+VLOOKUP($B8,'[4]2013'!$B$3:$F$30,MATCH(W$1,'[4]2013'!$B$2:$F$2,FALSE),FALSE)</f>
        <v>17.309999999999999</v>
      </c>
      <c r="X8" s="14">
        <f>+VLOOKUP($B8,'[4]2013'!$B$3:$F$30,MATCH(X$1,'[4]2013'!$B$2:$F$2,FALSE),FALSE)</f>
        <v>15.1</v>
      </c>
      <c r="Y8" s="14">
        <f>+VLOOKUP($B8,'[4]2013'!$B$3:$F$30,MATCH(Y$1,'[4]2013'!$B$2:$F$2,FALSE),FALSE)</f>
        <v>13.36</v>
      </c>
      <c r="Z8" s="9">
        <f>+VLOOKUP($B8,'[5]2013'!$B$3:$AD$30,MATCH(Z$30,'[5]2013'!$B$2:$AD$2,FALSE),FALSE)*1000</f>
        <v>295000</v>
      </c>
      <c r="AA8" s="9">
        <f>+VLOOKUP($B8,'[5]2013'!$B$3:$AD$30,MATCH(AA$30,'[5]2013'!$B$2:$AD$2,FALSE),FALSE)*1000</f>
        <v>879000</v>
      </c>
      <c r="AB8" s="9">
        <f>+VLOOKUP($B8,'[5]2013'!$B$3:$AD$30,MATCH(AB$30,'[5]2013'!$B$2:$AD$2,FALSE),FALSE)*1000</f>
        <v>0</v>
      </c>
      <c r="AC8" s="9">
        <f>+VLOOKUP($B8,'[5]2013'!$B$3:$AD$30,MATCH(AC$30,'[5]2013'!$B$2:$AD$2,FALSE),FALSE)*1000</f>
        <v>0</v>
      </c>
      <c r="AD8" s="9">
        <f>+VLOOKUP($B8,'[5]2013'!$B$3:$AD$30,MATCH(AD$30,'[5]2013'!$B$2:$AD$2,FALSE),FALSE)*1000</f>
        <v>0</v>
      </c>
      <c r="AE8" s="9">
        <f>+VLOOKUP($B8,'[5]2013'!$B$3:$AD$30,MATCH(AE$30,'[5]2013'!$B$2:$AD$2,FALSE),FALSE)*1000</f>
        <v>1862000</v>
      </c>
      <c r="AF8" s="9">
        <f>+VLOOKUP($B8,'[5]2013'!$B$3:$AD$30,MATCH(AF$30,'[5]2013'!$B$2:$AD$2,FALSE),FALSE)*1000</f>
        <v>606000</v>
      </c>
      <c r="AG8" s="9">
        <f>+VLOOKUP($B8,'[5]2013'!$B$3:$AD$30,MATCH(AG$30,'[5]2013'!$B$2:$AD$2,FALSE),FALSE)*1000</f>
        <v>0</v>
      </c>
      <c r="AH8" s="9">
        <f>+VLOOKUP($B8,'[5]2013'!$B$3:$AD$30,MATCH(AH$30,'[5]2013'!$B$2:$AD$2,FALSE),FALSE)*1000</f>
        <v>2875000</v>
      </c>
      <c r="AI8" s="9">
        <f>+VLOOKUP($B8,'[5]2013'!$B$3:$AD$30,MATCH(AI$30,'[5]2013'!$B$2:$AD$2,FALSE),FALSE)*1000</f>
        <v>0</v>
      </c>
      <c r="AJ8" s="9">
        <f>+VLOOKUP($B8,'[5]2013'!$B$3:$AD$30,MATCH(AJ$30,'[5]2013'!$B$2:$AD$2,FALSE),FALSE)*1000</f>
        <v>5472000</v>
      </c>
      <c r="AK8" s="9">
        <f>+VLOOKUP($B8,'[5]2013'!$B$3:$AD$30,MATCH(AK$30,'[5]2013'!$B$2:$AD$2,FALSE),FALSE)*1000</f>
        <v>94948000</v>
      </c>
      <c r="AL8" s="9">
        <f>+VLOOKUP($B8,'[5]2013'!$B$3:$AD$30,MATCH(AL$30,'[5]2013'!$B$2:$AD$2,FALSE),FALSE)*1000</f>
        <v>84000</v>
      </c>
      <c r="AM8" s="9">
        <f>+VLOOKUP($B8,'[5]2013'!$B$3:$AD$30,MATCH(AM$30,'[5]2013'!$B$2:$AD$2,FALSE),FALSE)*1000</f>
        <v>0</v>
      </c>
      <c r="AN8" s="9">
        <f>+VLOOKUP($B8,'[5]2013'!$B$3:$AD$30,MATCH(AN$30,'[5]2013'!$B$2:$AD$2,FALSE),FALSE)*1000</f>
        <v>0</v>
      </c>
      <c r="AO8" s="9">
        <f>+VLOOKUP($B8,'[5]2013'!$B$3:$AD$30,MATCH(AO$30,'[5]2013'!$B$2:$AD$2,FALSE),FALSE)*1000</f>
        <v>0</v>
      </c>
      <c r="AP8" s="9">
        <f>+VLOOKUP($B8,'[5]2013'!$B$3:$AD$30,MATCH(AP$30,'[5]2013'!$B$2:$AD$2,FALSE),FALSE)*1000</f>
        <v>722000</v>
      </c>
      <c r="AQ8" s="9">
        <f>+VLOOKUP($B8,'[5]2013'!$B$3:$AD$30,MATCH(AQ$30,'[5]2013'!$B$2:$AD$2,FALSE),FALSE)*1000</f>
        <v>0</v>
      </c>
      <c r="AR8" s="9">
        <f>+VLOOKUP($B8,'[5]2013'!$B$3:$AD$30,MATCH(AR$30,'[5]2013'!$B$2:$AD$2,FALSE),FALSE)*1000</f>
        <v>444000</v>
      </c>
      <c r="AS8" s="9">
        <f>+VLOOKUP($B8,'[5]2013'!$B$3:$AD$30,MATCH(AS$30,'[5]2013'!$B$2:$AD$2,FALSE),FALSE)*1000</f>
        <v>0</v>
      </c>
      <c r="AT8" s="9">
        <f>+VLOOKUP($B8,'[5]2013'!$B$3:$AD$30,MATCH(AT$30,'[5]2013'!$B$2:$AD$2,FALSE),FALSE)*1000</f>
        <v>0</v>
      </c>
      <c r="AU8" s="9">
        <f>+VLOOKUP($B8,'[5]2013'!$B$3:$AD$30,MATCH(AU$30,'[5]2013'!$B$2:$AD$2,FALSE),FALSE)*1000</f>
        <v>2742000</v>
      </c>
      <c r="AV8" s="9">
        <f>+VLOOKUP($B8,'[5]2013'!$B$3:$AD$30,MATCH(AV$30,'[5]2013'!$B$2:$AD$2,FALSE),FALSE)*1000</f>
        <v>0</v>
      </c>
      <c r="AW8" s="9">
        <f>+VLOOKUP($B8,'[5]2013'!$B$3:$AD$30,MATCH(AW$30,'[5]2013'!$B$2:$AD$2,FALSE),FALSE)*1000</f>
        <v>420000</v>
      </c>
      <c r="AX8" s="9">
        <f>+VLOOKUP($B8,'[5]2013'!$B$3:$AD$30,MATCH(AX$30,'[5]2013'!$B$2:$AD$2,FALSE),FALSE)*1000</f>
        <v>0</v>
      </c>
      <c r="AY8" s="9">
        <f>+VLOOKUP($B8,'[5]2013'!$B$3:$AD$30,MATCH(AY$30,'[5]2013'!$B$2:$AD$2,FALSE),FALSE)*1000</f>
        <v>851000</v>
      </c>
      <c r="AZ8" s="9">
        <f>+VLOOKUP($B8,'[5]2013'!$B$3:$AD$30,MATCH(AZ$30,'[5]2013'!$B$2:$AD$2,FALSE),FALSE)*1000</f>
        <v>0</v>
      </c>
      <c r="BA8" s="34">
        <f>+VLOOKUP($B8,'[5]2013'!$B$3:$AD$30,MATCH(BA$30,'[5]2013'!$B$2:$AD$2,FALSE),FALSE)*1000</f>
        <v>0</v>
      </c>
      <c r="BB8" s="37">
        <f>+VLOOKUP($B8,'[6]2013'!$B$2:$D$29,MATCH(BB$30,'[6]2013'!$B$1:$D$1,FALSE),FALSE)</f>
        <v>1</v>
      </c>
      <c r="BC8" s="31">
        <f>+VLOOKUP($B8,'[6]2013'!$B$2:$D$29,MATCH(BC$30,'[6]2013'!$B$1:$D$1,FALSE),FALSE)</f>
        <v>1.328118039</v>
      </c>
      <c r="BD8" s="13">
        <f>+VLOOKUP($B8,'[7]2013'!$B$2:$D$29,MATCH($BD$30,'[7]2013'!$B$1:$D$1,FALSE),FALSE)*1000</f>
        <v>97905000</v>
      </c>
      <c r="BE8" s="44">
        <f>+VLOOKUP($B8,'[7]2013'!$B$2:$D$29,MATCH($BE$30,'[7]2013'!$B$1:$D$1,FALSE),FALSE)*1000</f>
        <v>264397000</v>
      </c>
    </row>
    <row r="9" spans="1:57" x14ac:dyDescent="0.2">
      <c r="A9" s="25" t="s">
        <v>16</v>
      </c>
      <c r="B9" s="26" t="s">
        <v>17</v>
      </c>
      <c r="C9" s="60"/>
      <c r="D9" s="61"/>
      <c r="E9" s="61"/>
      <c r="F9" s="62">
        <v>0.7668242936582973</v>
      </c>
      <c r="G9" s="62">
        <v>0.58777794791651383</v>
      </c>
      <c r="H9" s="9">
        <f>+VLOOKUP($B9,'[1]2013'!$B$2:$C$29,MATCH($H$30,'[1]2013'!$B$1:$C$1,FALSE),FALSE)*1000</f>
        <v>182054200</v>
      </c>
      <c r="I9" s="9">
        <f>+VLOOKUP($B9,'[2]2013'!$B$3:$C$30,MATCH($I$30,'[2]2013'!$B$2:$C$2,FALSE),FALSE)*1000</f>
        <v>407407000</v>
      </c>
      <c r="J9" s="19">
        <f>+VLOOKUP($B9,'[3]2013'!$B$3:$N$30,+MATCH(J$30,'[3]2013'!$B$2:$N$2,FALSE),FALSE)</f>
        <v>1.103</v>
      </c>
      <c r="K9" s="19">
        <f>+VLOOKUP($B9,'[3]2013'!$B$3:$N$30,+MATCH(K$30,'[3]2013'!$B$2:$N$2,FALSE),FALSE)</f>
        <v>1.1100000000000001</v>
      </c>
      <c r="L9" s="19">
        <f>+VLOOKUP($B9,'[3]2013'!$B$3:$N$30,+MATCH(L$30,'[3]2013'!$B$2:$N$2,FALSE),FALSE)</f>
        <v>1.121</v>
      </c>
      <c r="M9" s="19">
        <f>+VLOOKUP($B9,'[3]2013'!$B$3:$N$30,+MATCH(M$30,'[3]2013'!$B$2:$N$2,FALSE),FALSE)</f>
        <v>1.0529999999999999</v>
      </c>
      <c r="N9" s="19">
        <f>+VLOOKUP($B9,'[3]2013'!$B$3:$N$30,+MATCH(N$30,'[3]2013'!$B$2:$N$2,FALSE),FALSE)</f>
        <v>0.80399397590361443</v>
      </c>
      <c r="O9" s="19">
        <f>+VLOOKUP($B9,'[3]2013'!$B$3:$N$30,+MATCH(O$30,'[3]2013'!$B$2:$N$2,FALSE),FALSE)</f>
        <v>0.85590361445783136</v>
      </c>
      <c r="P9" s="19">
        <f>+VLOOKUP($B9,'[3]2013'!$B$3:$N$30,+MATCH(P$30,'[3]2013'!$B$2:$N$2,FALSE),FALSE)</f>
        <v>0.85409523809523802</v>
      </c>
      <c r="Q9" s="19">
        <f>+VLOOKUP($B9,'[3]2013'!$B$3:$N$30,+MATCH(Q$30,'[3]2013'!$B$2:$N$2,FALSE),FALSE)</f>
        <v>0.86957419354838705</v>
      </c>
      <c r="R9" s="19">
        <f>+VLOOKUP($B9,'[3]2013'!$B$3:$N$30,+MATCH(R$30,'[3]2013'!$B$2:$N$2,FALSE),FALSE)</f>
        <v>0.81526086956521737</v>
      </c>
      <c r="S9" s="19">
        <f>+VLOOKUP($B9,'[3]2013'!$B$3:$N$30,+MATCH(S$30,'[3]2013'!$B$2:$N$2,FALSE),FALSE)</f>
        <v>0.87673913043478269</v>
      </c>
      <c r="T9" s="19">
        <f>+VLOOKUP($B9,'[3]2013'!$B$3:$N$30,+MATCH(T$30,'[3]2013'!$B$2:$N$2,FALSE),FALSE)</f>
        <v>0.8727785714285714</v>
      </c>
      <c r="U9" s="19">
        <f>+VLOOKUP($B9,'[3]2013'!$B$3:$N$30,+MATCH(U$30,'[3]2013'!$B$2:$N$2,FALSE),FALSE)</f>
        <v>0.91423255813953475</v>
      </c>
      <c r="V9" s="14">
        <f>+VLOOKUP($B9,'[4]2013'!$B$3:$F$30,MATCH(V$1,'[4]2013'!$B$2:$F$2,FALSE),FALSE)</f>
        <v>13.57</v>
      </c>
      <c r="W9" s="14">
        <f>+VLOOKUP($B9,'[4]2013'!$B$3:$F$30,MATCH(W$1,'[4]2013'!$B$2:$F$2,FALSE),FALSE)</f>
        <v>13.18</v>
      </c>
      <c r="X9" s="14">
        <f>+VLOOKUP($B9,'[4]2013'!$B$3:$F$30,MATCH(X$1,'[4]2013'!$B$2:$F$2,FALSE),FALSE)</f>
        <v>13.51</v>
      </c>
      <c r="Y9" s="14">
        <f>+VLOOKUP($B9,'[4]2013'!$B$3:$F$30,MATCH(Y$1,'[4]2013'!$B$2:$F$2,FALSE),FALSE)</f>
        <v>13.12</v>
      </c>
      <c r="Z9" s="9">
        <f>+VLOOKUP($B9,'[5]2013'!$B$3:$AD$30,MATCH(Z$30,'[5]2013'!$B$2:$AD$2,FALSE),FALSE)*1000</f>
        <v>637000</v>
      </c>
      <c r="AA9" s="9">
        <f>+VLOOKUP($B9,'[5]2013'!$B$3:$AD$30,MATCH(AA$30,'[5]2013'!$B$2:$AD$2,FALSE),FALSE)*1000</f>
        <v>340000</v>
      </c>
      <c r="AB9" s="9">
        <f>+VLOOKUP($B9,'[5]2013'!$B$3:$AD$30,MATCH(AB$30,'[5]2013'!$B$2:$AD$2,FALSE),FALSE)*1000</f>
        <v>11863000</v>
      </c>
      <c r="AC9" s="9">
        <f>+VLOOKUP($B9,'[5]2013'!$B$3:$AD$30,MATCH(AC$30,'[5]2013'!$B$2:$AD$2,FALSE),FALSE)*1000</f>
        <v>11392000</v>
      </c>
      <c r="AD9" s="9">
        <f>+VLOOKUP($B9,'[5]2013'!$B$3:$AD$30,MATCH(AD$30,'[5]2013'!$B$2:$AD$2,FALSE),FALSE)*1000</f>
        <v>8000</v>
      </c>
      <c r="AE9" s="9">
        <f>+VLOOKUP($B9,'[5]2013'!$B$3:$AD$30,MATCH(AE$30,'[5]2013'!$B$2:$AD$2,FALSE),FALSE)*1000</f>
        <v>2253000</v>
      </c>
      <c r="AF9" s="9">
        <f>+VLOOKUP($B9,'[5]2013'!$B$3:$AD$30,MATCH(AF$30,'[5]2013'!$B$2:$AD$2,FALSE),FALSE)*1000</f>
        <v>187000</v>
      </c>
      <c r="AG9" s="9">
        <f>+VLOOKUP($B9,'[5]2013'!$B$3:$AD$30,MATCH(AG$30,'[5]2013'!$B$2:$AD$2,FALSE),FALSE)*1000</f>
        <v>0</v>
      </c>
      <c r="AH9" s="9">
        <f>+VLOOKUP($B9,'[5]2013'!$B$3:$AD$30,MATCH(AH$30,'[5]2013'!$B$2:$AD$2,FALSE),FALSE)*1000</f>
        <v>219000</v>
      </c>
      <c r="AI9" s="9">
        <f>+VLOOKUP($B9,'[5]2013'!$B$3:$AD$30,MATCH(AI$30,'[5]2013'!$B$2:$AD$2,FALSE),FALSE)*1000</f>
        <v>12000</v>
      </c>
      <c r="AJ9" s="9">
        <f>+VLOOKUP($B9,'[5]2013'!$B$3:$AD$30,MATCH(AJ$30,'[5]2013'!$B$2:$AD$2,FALSE),FALSE)*1000</f>
        <v>1494000</v>
      </c>
      <c r="AK9" s="9">
        <f>+VLOOKUP($B9,'[5]2013'!$B$3:$AD$30,MATCH(AK$30,'[5]2013'!$B$2:$AD$2,FALSE),FALSE)*1000</f>
        <v>10043000</v>
      </c>
      <c r="AL9" s="9">
        <f>+VLOOKUP($B9,'[5]2013'!$B$3:$AD$30,MATCH(AL$30,'[5]2013'!$B$2:$AD$2,FALSE),FALSE)*1000</f>
        <v>0</v>
      </c>
      <c r="AM9" s="9">
        <f>+VLOOKUP($B9,'[5]2013'!$B$3:$AD$30,MATCH(AM$30,'[5]2013'!$B$2:$AD$2,FALSE),FALSE)*1000</f>
        <v>177000</v>
      </c>
      <c r="AN9" s="9">
        <f>+VLOOKUP($B9,'[5]2013'!$B$3:$AD$30,MATCH(AN$30,'[5]2013'!$B$2:$AD$2,FALSE),FALSE)*1000</f>
        <v>141000</v>
      </c>
      <c r="AO9" s="9">
        <f>+VLOOKUP($B9,'[5]2013'!$B$3:$AD$30,MATCH(AO$30,'[5]2013'!$B$2:$AD$2,FALSE),FALSE)*1000</f>
        <v>354000</v>
      </c>
      <c r="AP9" s="9">
        <f>+VLOOKUP($B9,'[5]2013'!$B$3:$AD$30,MATCH(AP$30,'[5]2013'!$B$2:$AD$2,FALSE),FALSE)*1000</f>
        <v>446000</v>
      </c>
      <c r="AQ9" s="9">
        <f>+VLOOKUP($B9,'[5]2013'!$B$3:$AD$30,MATCH(AQ$30,'[5]2013'!$B$2:$AD$2,FALSE),FALSE)*1000</f>
        <v>0</v>
      </c>
      <c r="AR9" s="9">
        <f>+VLOOKUP($B9,'[5]2013'!$B$3:$AD$30,MATCH(AR$30,'[5]2013'!$B$2:$AD$2,FALSE),FALSE)*1000</f>
        <v>1201000</v>
      </c>
      <c r="AS9" s="9">
        <f>+VLOOKUP($B9,'[5]2013'!$B$3:$AD$30,MATCH(AS$30,'[5]2013'!$B$2:$AD$2,FALSE),FALSE)*1000</f>
        <v>1000</v>
      </c>
      <c r="AT9" s="9">
        <f>+VLOOKUP($B9,'[5]2013'!$B$3:$AD$30,MATCH(AT$30,'[5]2013'!$B$2:$AD$2,FALSE),FALSE)*1000</f>
        <v>690000</v>
      </c>
      <c r="AU9" s="9">
        <f>+VLOOKUP($B9,'[5]2013'!$B$3:$AD$30,MATCH(AU$30,'[5]2013'!$B$2:$AD$2,FALSE),FALSE)*1000</f>
        <v>480000</v>
      </c>
      <c r="AV9" s="9">
        <f>+VLOOKUP($B9,'[5]2013'!$B$3:$AD$30,MATCH(AV$30,'[5]2013'!$B$2:$AD$2,FALSE),FALSE)*1000</f>
        <v>361000</v>
      </c>
      <c r="AW9" s="9">
        <f>+VLOOKUP($B9,'[5]2013'!$B$3:$AD$30,MATCH(AW$30,'[5]2013'!$B$2:$AD$2,FALSE),FALSE)*1000</f>
        <v>43000</v>
      </c>
      <c r="AX9" s="9">
        <f>+VLOOKUP($B9,'[5]2013'!$B$3:$AD$30,MATCH(AX$30,'[5]2013'!$B$2:$AD$2,FALSE),FALSE)*1000</f>
        <v>18162000</v>
      </c>
      <c r="AY9" s="9">
        <f>+VLOOKUP($B9,'[5]2013'!$B$3:$AD$30,MATCH(AY$30,'[5]2013'!$B$2:$AD$2,FALSE),FALSE)*1000</f>
        <v>80000</v>
      </c>
      <c r="AZ9" s="9">
        <f>+VLOOKUP($B9,'[5]2013'!$B$3:$AD$30,MATCH(AZ$30,'[5]2013'!$B$2:$AD$2,FALSE),FALSE)*1000</f>
        <v>7000</v>
      </c>
      <c r="BA9" s="34">
        <f>+VLOOKUP($B9,'[5]2013'!$B$3:$AD$30,MATCH(BA$30,'[5]2013'!$B$2:$AD$2,FALSE),FALSE)*1000</f>
        <v>1000</v>
      </c>
      <c r="BB9" s="37">
        <f>+VLOOKUP($B9,'[6]2013'!$B$2:$D$29,MATCH(BB$30,'[6]2013'!$B$1:$D$1,FALSE),FALSE)</f>
        <v>1</v>
      </c>
      <c r="BC9" s="31">
        <f>+VLOOKUP($B9,'[6]2013'!$B$2:$D$29,MATCH(BC$30,'[6]2013'!$B$1:$D$1,FALSE),FALSE)</f>
        <v>1.328118039</v>
      </c>
      <c r="BD9" s="13">
        <f>+VLOOKUP($B9,'[7]2013'!$B$2:$D$29,MATCH($BD$30,'[7]2013'!$B$1:$D$1,FALSE),FALSE)*1000</f>
        <v>10804000</v>
      </c>
      <c r="BE9" s="44">
        <f>+VLOOKUP($B9,'[7]2013'!$B$2:$D$29,MATCH($BE$30,'[7]2013'!$B$1:$D$1,FALSE),FALSE)*1000</f>
        <v>839000</v>
      </c>
    </row>
    <row r="10" spans="1:57" x14ac:dyDescent="0.2">
      <c r="A10" s="25" t="s">
        <v>18</v>
      </c>
      <c r="B10" s="26" t="s">
        <v>19</v>
      </c>
      <c r="C10" s="60"/>
      <c r="D10" s="61"/>
      <c r="E10" s="61"/>
      <c r="F10" s="62">
        <v>0.61014920911703252</v>
      </c>
      <c r="G10" s="62">
        <v>0.44075994448798334</v>
      </c>
      <c r="H10" s="9">
        <f>+VLOOKUP($B10,'[1]2013'!$B$2:$C$29,MATCH($H$30,'[1]2013'!$B$1:$C$1,FALSE),FALSE)*1000</f>
        <v>1022988000</v>
      </c>
      <c r="I10" s="9">
        <f>+VLOOKUP($B10,'[2]2013'!$B$3:$C$30,MATCH($I$30,'[2]2013'!$B$2:$C$2,FALSE),FALSE)*1000</f>
        <v>3151729000</v>
      </c>
      <c r="J10" s="19">
        <f>+VLOOKUP($B10,'[3]2013'!$B$3:$N$30,+MATCH(J$30,'[3]2013'!$B$2:$N$2,FALSE),FALSE)</f>
        <v>1.103</v>
      </c>
      <c r="K10" s="19">
        <f>+VLOOKUP($B10,'[3]2013'!$B$3:$N$30,+MATCH(K$30,'[3]2013'!$B$2:$N$2,FALSE),FALSE)</f>
        <v>1.1100000000000001</v>
      </c>
      <c r="L10" s="19">
        <f>+VLOOKUP($B10,'[3]2013'!$B$3:$N$30,+MATCH(L$30,'[3]2013'!$B$2:$N$2,FALSE),FALSE)</f>
        <v>1.121</v>
      </c>
      <c r="M10" s="19">
        <f>+VLOOKUP($B10,'[3]2013'!$B$3:$N$30,+MATCH(M$30,'[3]2013'!$B$2:$N$2,FALSE),FALSE)</f>
        <v>1.0529999999999999</v>
      </c>
      <c r="N10" s="19">
        <f>+VLOOKUP($B10,'[3]2013'!$B$3:$N$30,+MATCH(N$30,'[3]2013'!$B$2:$N$2,FALSE),FALSE)</f>
        <v>0.80399397590361443</v>
      </c>
      <c r="O10" s="19">
        <f>+VLOOKUP($B10,'[3]2013'!$B$3:$N$30,+MATCH(O$30,'[3]2013'!$B$2:$N$2,FALSE),FALSE)</f>
        <v>0.85590361445783136</v>
      </c>
      <c r="P10" s="19">
        <f>+VLOOKUP($B10,'[3]2013'!$B$3:$N$30,+MATCH(P$30,'[3]2013'!$B$2:$N$2,FALSE),FALSE)</f>
        <v>0.85409523809523802</v>
      </c>
      <c r="Q10" s="19">
        <f>+VLOOKUP($B10,'[3]2013'!$B$3:$N$30,+MATCH(Q$30,'[3]2013'!$B$2:$N$2,FALSE),FALSE)</f>
        <v>0.86957419354838705</v>
      </c>
      <c r="R10" s="19">
        <f>+VLOOKUP($B10,'[3]2013'!$B$3:$N$30,+MATCH(R$30,'[3]2013'!$B$2:$N$2,FALSE),FALSE)</f>
        <v>0.81526086956521737</v>
      </c>
      <c r="S10" s="19">
        <f>+VLOOKUP($B10,'[3]2013'!$B$3:$N$30,+MATCH(S$30,'[3]2013'!$B$2:$N$2,FALSE),FALSE)</f>
        <v>0.87673913043478269</v>
      </c>
      <c r="T10" s="19">
        <f>+VLOOKUP($B10,'[3]2013'!$B$3:$N$30,+MATCH(T$30,'[3]2013'!$B$2:$N$2,FALSE),FALSE)</f>
        <v>0.8727785714285714</v>
      </c>
      <c r="U10" s="19">
        <f>+VLOOKUP($B10,'[3]2013'!$B$3:$N$30,+MATCH(U$30,'[3]2013'!$B$2:$N$2,FALSE),FALSE)</f>
        <v>0.91423255813953475</v>
      </c>
      <c r="V10" s="14">
        <f>+VLOOKUP($B10,'[4]2013'!$B$3:$F$30,MATCH(V$1,'[4]2013'!$B$2:$F$2,FALSE),FALSE)</f>
        <v>13.26</v>
      </c>
      <c r="W10" s="14">
        <f>+VLOOKUP($B10,'[4]2013'!$B$3:$F$30,MATCH(W$1,'[4]2013'!$B$2:$F$2,FALSE),FALSE)</f>
        <v>11.85</v>
      </c>
      <c r="X10" s="14">
        <f>+VLOOKUP($B10,'[4]2013'!$B$3:$F$30,MATCH(X$1,'[4]2013'!$B$2:$F$2,FALSE),FALSE)</f>
        <v>13.16</v>
      </c>
      <c r="Y10" s="14">
        <f>+VLOOKUP($B10,'[4]2013'!$B$3:$F$30,MATCH(Y$1,'[4]2013'!$B$2:$F$2,FALSE),FALSE)</f>
        <v>11.74</v>
      </c>
      <c r="Z10" s="9">
        <f>+VLOOKUP($B10,'[5]2013'!$B$3:$AD$30,MATCH(Z$30,'[5]2013'!$B$2:$AD$2,FALSE),FALSE)*1000</f>
        <v>4926000</v>
      </c>
      <c r="AA10" s="9">
        <f>+VLOOKUP($B10,'[5]2013'!$B$3:$AD$30,MATCH(AA$30,'[5]2013'!$B$2:$AD$2,FALSE),FALSE)*1000</f>
        <v>3845000</v>
      </c>
      <c r="AB10" s="9">
        <f>+VLOOKUP($B10,'[5]2013'!$B$3:$AD$30,MATCH(AB$30,'[5]2013'!$B$2:$AD$2,FALSE),FALSE)*1000</f>
        <v>72000</v>
      </c>
      <c r="AC10" s="9">
        <f>+VLOOKUP($B10,'[5]2013'!$B$3:$AD$30,MATCH(AC$30,'[5]2013'!$B$2:$AD$2,FALSE),FALSE)*1000</f>
        <v>74000</v>
      </c>
      <c r="AD10" s="9">
        <f>+VLOOKUP($B10,'[5]2013'!$B$3:$AD$30,MATCH(AD$30,'[5]2013'!$B$2:$AD$2,FALSE),FALSE)*1000</f>
        <v>162000</v>
      </c>
      <c r="AE10" s="9">
        <f>+VLOOKUP($B10,'[5]2013'!$B$3:$AD$30,MATCH(AE$30,'[5]2013'!$B$2:$AD$2,FALSE),FALSE)*1000</f>
        <v>58381000</v>
      </c>
      <c r="AF10" s="9">
        <f>+VLOOKUP($B10,'[5]2013'!$B$3:$AD$30,MATCH(AF$30,'[5]2013'!$B$2:$AD$2,FALSE),FALSE)*1000</f>
        <v>4819000</v>
      </c>
      <c r="AG10" s="9">
        <f>+VLOOKUP($B10,'[5]2013'!$B$3:$AD$30,MATCH(AG$30,'[5]2013'!$B$2:$AD$2,FALSE),FALSE)*1000</f>
        <v>9000</v>
      </c>
      <c r="AH10" s="9">
        <f>+VLOOKUP($B10,'[5]2013'!$B$3:$AD$30,MATCH(AH$30,'[5]2013'!$B$2:$AD$2,FALSE),FALSE)*1000</f>
        <v>0</v>
      </c>
      <c r="AI10" s="9">
        <f>+VLOOKUP($B10,'[5]2013'!$B$3:$AD$30,MATCH(AI$30,'[5]2013'!$B$2:$AD$2,FALSE),FALSE)*1000</f>
        <v>3094000</v>
      </c>
      <c r="AJ10" s="9">
        <f>+VLOOKUP($B10,'[5]2013'!$B$3:$AD$30,MATCH(AJ$30,'[5]2013'!$B$2:$AD$2,FALSE),FALSE)*1000</f>
        <v>31543000</v>
      </c>
      <c r="AK10" s="9">
        <f>+VLOOKUP($B10,'[5]2013'!$B$3:$AD$30,MATCH(AK$30,'[5]2013'!$B$2:$AD$2,FALSE),FALSE)*1000</f>
        <v>395131000</v>
      </c>
      <c r="AL10" s="9">
        <f>+VLOOKUP($B10,'[5]2013'!$B$3:$AD$30,MATCH(AL$30,'[5]2013'!$B$2:$AD$2,FALSE),FALSE)*1000</f>
        <v>644000</v>
      </c>
      <c r="AM10" s="9">
        <f>+VLOOKUP($B10,'[5]2013'!$B$3:$AD$30,MATCH(AM$30,'[5]2013'!$B$2:$AD$2,FALSE),FALSE)*1000</f>
        <v>62000</v>
      </c>
      <c r="AN10" s="9">
        <f>+VLOOKUP($B10,'[5]2013'!$B$3:$AD$30,MATCH(AN$30,'[5]2013'!$B$2:$AD$2,FALSE),FALSE)*1000</f>
        <v>580000</v>
      </c>
      <c r="AO10" s="9">
        <f>+VLOOKUP($B10,'[5]2013'!$B$3:$AD$30,MATCH(AO$30,'[5]2013'!$B$2:$AD$2,FALSE),FALSE)*1000</f>
        <v>5546000</v>
      </c>
      <c r="AP10" s="9">
        <f>+VLOOKUP($B10,'[5]2013'!$B$3:$AD$30,MATCH(AP$30,'[5]2013'!$B$2:$AD$2,FALSE),FALSE)*1000</f>
        <v>29626000</v>
      </c>
      <c r="AQ10" s="9">
        <f>+VLOOKUP($B10,'[5]2013'!$B$3:$AD$30,MATCH(AQ$30,'[5]2013'!$B$2:$AD$2,FALSE),FALSE)*1000</f>
        <v>7000</v>
      </c>
      <c r="AR10" s="9">
        <f>+VLOOKUP($B10,'[5]2013'!$B$3:$AD$30,MATCH(AR$30,'[5]2013'!$B$2:$AD$2,FALSE),FALSE)*1000</f>
        <v>5714000</v>
      </c>
      <c r="AS10" s="9">
        <f>+VLOOKUP($B10,'[5]2013'!$B$3:$AD$30,MATCH(AS$30,'[5]2013'!$B$2:$AD$2,FALSE),FALSE)*1000</f>
        <v>11000</v>
      </c>
      <c r="AT10" s="9">
        <f>+VLOOKUP($B10,'[5]2013'!$B$3:$AD$30,MATCH(AT$30,'[5]2013'!$B$2:$AD$2,FALSE),FALSE)*1000</f>
        <v>227000</v>
      </c>
      <c r="AU10" s="9">
        <f>+VLOOKUP($B10,'[5]2013'!$B$3:$AD$30,MATCH(AU$30,'[5]2013'!$B$2:$AD$2,FALSE),FALSE)*1000</f>
        <v>18628000</v>
      </c>
      <c r="AV10" s="9">
        <f>+VLOOKUP($B10,'[5]2013'!$B$3:$AD$30,MATCH(AV$30,'[5]2013'!$B$2:$AD$2,FALSE),FALSE)*1000</f>
        <v>39655000</v>
      </c>
      <c r="AW10" s="9">
        <f>+VLOOKUP($B10,'[5]2013'!$B$3:$AD$30,MATCH(AW$30,'[5]2013'!$B$2:$AD$2,FALSE),FALSE)*1000</f>
        <v>70660000</v>
      </c>
      <c r="AX10" s="9">
        <f>+VLOOKUP($B10,'[5]2013'!$B$3:$AD$30,MATCH(AX$30,'[5]2013'!$B$2:$AD$2,FALSE),FALSE)*1000</f>
        <v>939000</v>
      </c>
      <c r="AY10" s="9">
        <f>+VLOOKUP($B10,'[5]2013'!$B$3:$AD$30,MATCH(AY$30,'[5]2013'!$B$2:$AD$2,FALSE),FALSE)*1000</f>
        <v>2907000</v>
      </c>
      <c r="AZ10" s="9">
        <f>+VLOOKUP($B10,'[5]2013'!$B$3:$AD$30,MATCH(AZ$30,'[5]2013'!$B$2:$AD$2,FALSE),FALSE)*1000</f>
        <v>40000</v>
      </c>
      <c r="BA10" s="34">
        <f>+VLOOKUP($B10,'[5]2013'!$B$3:$AD$30,MATCH(BA$30,'[5]2013'!$B$2:$AD$2,FALSE),FALSE)*1000</f>
        <v>33000</v>
      </c>
      <c r="BB10" s="37">
        <f>+VLOOKUP($B10,'[6]2013'!$B$2:$D$29,MATCH(BB$30,'[6]2013'!$B$1:$D$1,FALSE),FALSE)</f>
        <v>1</v>
      </c>
      <c r="BC10" s="31">
        <f>+VLOOKUP($B10,'[6]2013'!$B$2:$D$29,MATCH(BC$30,'[6]2013'!$B$1:$D$1,FALSE),FALSE)</f>
        <v>1.328118039</v>
      </c>
      <c r="BD10" s="13">
        <f>+VLOOKUP($B10,'[7]2013'!$B$2:$D$29,MATCH($BD$30,'[7]2013'!$B$1:$D$1,FALSE),FALSE)*1000</f>
        <v>137432000</v>
      </c>
      <c r="BE10" s="44">
        <f>+VLOOKUP($B10,'[7]2013'!$B$2:$D$29,MATCH($BE$30,'[7]2013'!$B$1:$D$1,FALSE),FALSE)*1000</f>
        <v>116167000</v>
      </c>
    </row>
    <row r="11" spans="1:57" x14ac:dyDescent="0.2">
      <c r="A11" s="25" t="s">
        <v>20</v>
      </c>
      <c r="B11" s="26" t="s">
        <v>21</v>
      </c>
      <c r="C11" s="60"/>
      <c r="D11" s="61"/>
      <c r="E11" s="61"/>
      <c r="F11" s="62">
        <v>0.76054625989707059</v>
      </c>
      <c r="G11" s="62">
        <v>0.54606215805621539</v>
      </c>
      <c r="H11" s="9">
        <f>+VLOOKUP($B11,'[1]2013'!$B$2:$C$29,MATCH($H$30,'[1]2013'!$B$1:$C$1,FALSE),FALSE)*1000</f>
        <v>2059851999.9999998</v>
      </c>
      <c r="I11" s="9">
        <f>+VLOOKUP($B11,'[2]2013'!$B$3:$C$30,MATCH($I$30,'[2]2013'!$B$2:$C$2,FALSE),FALSE)*1000</f>
        <v>7881631000</v>
      </c>
      <c r="J11" s="19">
        <f>+VLOOKUP($B11,'[3]2013'!$B$3:$N$30,+MATCH(J$30,'[3]2013'!$B$2:$N$2,FALSE),FALSE)</f>
        <v>1.103</v>
      </c>
      <c r="K11" s="19">
        <f>+VLOOKUP($B11,'[3]2013'!$B$3:$N$30,+MATCH(K$30,'[3]2013'!$B$2:$N$2,FALSE),FALSE)</f>
        <v>1.1100000000000001</v>
      </c>
      <c r="L11" s="19">
        <f>+VLOOKUP($B11,'[3]2013'!$B$3:$N$30,+MATCH(L$30,'[3]2013'!$B$2:$N$2,FALSE),FALSE)</f>
        <v>1.121</v>
      </c>
      <c r="M11" s="19">
        <f>+VLOOKUP($B11,'[3]2013'!$B$3:$N$30,+MATCH(M$30,'[3]2013'!$B$2:$N$2,FALSE),FALSE)</f>
        <v>1.0529999999999999</v>
      </c>
      <c r="N11" s="19">
        <f>+VLOOKUP($B11,'[3]2013'!$B$3:$N$30,+MATCH(N$30,'[3]2013'!$B$2:$N$2,FALSE),FALSE)</f>
        <v>0.80399397590361443</v>
      </c>
      <c r="O11" s="19">
        <f>+VLOOKUP($B11,'[3]2013'!$B$3:$N$30,+MATCH(O$30,'[3]2013'!$B$2:$N$2,FALSE),FALSE)</f>
        <v>0.85590361445783136</v>
      </c>
      <c r="P11" s="19">
        <f>+VLOOKUP($B11,'[3]2013'!$B$3:$N$30,+MATCH(P$30,'[3]2013'!$B$2:$N$2,FALSE),FALSE)</f>
        <v>0.85409523809523802</v>
      </c>
      <c r="Q11" s="19">
        <f>+VLOOKUP($B11,'[3]2013'!$B$3:$N$30,+MATCH(Q$30,'[3]2013'!$B$2:$N$2,FALSE),FALSE)</f>
        <v>0.86957419354838705</v>
      </c>
      <c r="R11" s="19">
        <f>+VLOOKUP($B11,'[3]2013'!$B$3:$N$30,+MATCH(R$30,'[3]2013'!$B$2:$N$2,FALSE),FALSE)</f>
        <v>0.81526086956521737</v>
      </c>
      <c r="S11" s="19">
        <f>+VLOOKUP($B11,'[3]2013'!$B$3:$N$30,+MATCH(S$30,'[3]2013'!$B$2:$N$2,FALSE),FALSE)</f>
        <v>0.87673913043478269</v>
      </c>
      <c r="T11" s="19">
        <f>+VLOOKUP($B11,'[3]2013'!$B$3:$N$30,+MATCH(T$30,'[3]2013'!$B$2:$N$2,FALSE),FALSE)</f>
        <v>0.8727785714285714</v>
      </c>
      <c r="U11" s="19">
        <f>+VLOOKUP($B11,'[3]2013'!$B$3:$N$30,+MATCH(U$30,'[3]2013'!$B$2:$N$2,FALSE),FALSE)</f>
        <v>0.91423255813953475</v>
      </c>
      <c r="V11" s="14">
        <f>+VLOOKUP($B11,'[4]2013'!$B$3:$F$30,MATCH(V$1,'[4]2013'!$B$2:$F$2,FALSE),FALSE)</f>
        <v>15.01</v>
      </c>
      <c r="W11" s="14">
        <f>+VLOOKUP($B11,'[4]2013'!$B$3:$F$30,MATCH(W$1,'[4]2013'!$B$2:$F$2,FALSE),FALSE)</f>
        <v>13.16</v>
      </c>
      <c r="X11" s="14">
        <f>+VLOOKUP($B11,'[4]2013'!$B$3:$F$30,MATCH(X$1,'[4]2013'!$B$2:$F$2,FALSE),FALSE)</f>
        <v>15.03</v>
      </c>
      <c r="Y11" s="14">
        <f>+VLOOKUP($B11,'[4]2013'!$B$3:$F$30,MATCH(Y$1,'[4]2013'!$B$2:$F$2,FALSE),FALSE)</f>
        <v>13.15</v>
      </c>
      <c r="Z11" s="9">
        <f>+VLOOKUP($B11,'[5]2013'!$B$3:$AD$30,MATCH(Z$30,'[5]2013'!$B$2:$AD$2,FALSE),FALSE)*1000</f>
        <v>16137000</v>
      </c>
      <c r="AA11" s="9">
        <f>+VLOOKUP($B11,'[5]2013'!$B$3:$AD$30,MATCH(AA$30,'[5]2013'!$B$2:$AD$2,FALSE),FALSE)*1000</f>
        <v>227752000</v>
      </c>
      <c r="AB11" s="9">
        <f>+VLOOKUP($B11,'[5]2013'!$B$3:$AD$30,MATCH(AB$30,'[5]2013'!$B$2:$AD$2,FALSE),FALSE)*1000</f>
        <v>0</v>
      </c>
      <c r="AC11" s="9">
        <f>+VLOOKUP($B11,'[5]2013'!$B$3:$AD$30,MATCH(AC$30,'[5]2013'!$B$2:$AD$2,FALSE),FALSE)*1000</f>
        <v>0</v>
      </c>
      <c r="AD11" s="9">
        <f>+VLOOKUP($B11,'[5]2013'!$B$3:$AD$30,MATCH(AD$30,'[5]2013'!$B$2:$AD$2,FALSE),FALSE)*1000</f>
        <v>39275000</v>
      </c>
      <c r="AE11" s="9">
        <f>+VLOOKUP($B11,'[5]2013'!$B$3:$AD$30,MATCH(AE$30,'[5]2013'!$B$2:$AD$2,FALSE),FALSE)*1000</f>
        <v>195152000</v>
      </c>
      <c r="AF11" s="9">
        <f>+VLOOKUP($B11,'[5]2013'!$B$3:$AD$30,MATCH(AF$30,'[5]2013'!$B$2:$AD$2,FALSE),FALSE)*1000</f>
        <v>11887000</v>
      </c>
      <c r="AG11" s="9">
        <f>+VLOOKUP($B11,'[5]2013'!$B$3:$AD$30,MATCH(AG$30,'[5]2013'!$B$2:$AD$2,FALSE),FALSE)*1000</f>
        <v>0</v>
      </c>
      <c r="AH11" s="9">
        <f>+VLOOKUP($B11,'[5]2013'!$B$3:$AD$30,MATCH(AH$30,'[5]2013'!$B$2:$AD$2,FALSE),FALSE)*1000</f>
        <v>122055000</v>
      </c>
      <c r="AI11" s="9">
        <f>+VLOOKUP($B11,'[5]2013'!$B$3:$AD$30,MATCH(AI$30,'[5]2013'!$B$2:$AD$2,FALSE),FALSE)*1000</f>
        <v>8786000</v>
      </c>
      <c r="AJ11" s="9">
        <f>+VLOOKUP($B11,'[5]2013'!$B$3:$AD$30,MATCH(AJ$30,'[5]2013'!$B$2:$AD$2,FALSE),FALSE)*1000</f>
        <v>0</v>
      </c>
      <c r="AK11" s="9">
        <f>+VLOOKUP($B11,'[5]2013'!$B$3:$AD$30,MATCH(AK$30,'[5]2013'!$B$2:$AD$2,FALSE),FALSE)*1000</f>
        <v>231926000</v>
      </c>
      <c r="AL11" s="9">
        <f>+VLOOKUP($B11,'[5]2013'!$B$3:$AD$30,MATCH(AL$30,'[5]2013'!$B$2:$AD$2,FALSE),FALSE)*1000</f>
        <v>2241000</v>
      </c>
      <c r="AM11" s="9">
        <f>+VLOOKUP($B11,'[5]2013'!$B$3:$AD$30,MATCH(AM$30,'[5]2013'!$B$2:$AD$2,FALSE),FALSE)*1000</f>
        <v>0</v>
      </c>
      <c r="AN11" s="9">
        <f>+VLOOKUP($B11,'[5]2013'!$B$3:$AD$30,MATCH(AN$30,'[5]2013'!$B$2:$AD$2,FALSE),FALSE)*1000</f>
        <v>0</v>
      </c>
      <c r="AO11" s="9">
        <f>+VLOOKUP($B11,'[5]2013'!$B$3:$AD$30,MATCH(AO$30,'[5]2013'!$B$2:$AD$2,FALSE),FALSE)*1000</f>
        <v>37032000</v>
      </c>
      <c r="AP11" s="9">
        <f>+VLOOKUP($B11,'[5]2013'!$B$3:$AD$30,MATCH(AP$30,'[5]2013'!$B$2:$AD$2,FALSE),FALSE)*1000</f>
        <v>356546000</v>
      </c>
      <c r="AQ11" s="9">
        <f>+VLOOKUP($B11,'[5]2013'!$B$3:$AD$30,MATCH(AQ$30,'[5]2013'!$B$2:$AD$2,FALSE),FALSE)*1000</f>
        <v>0</v>
      </c>
      <c r="AR11" s="9">
        <f>+VLOOKUP($B11,'[5]2013'!$B$3:$AD$30,MATCH(AR$30,'[5]2013'!$B$2:$AD$2,FALSE),FALSE)*1000</f>
        <v>113262000</v>
      </c>
      <c r="AS11" s="9">
        <f>+VLOOKUP($B11,'[5]2013'!$B$3:$AD$30,MATCH(AS$30,'[5]2013'!$B$2:$AD$2,FALSE),FALSE)*1000</f>
        <v>0</v>
      </c>
      <c r="AT11" s="9">
        <f>+VLOOKUP($B11,'[5]2013'!$B$3:$AD$30,MATCH(AT$30,'[5]2013'!$B$2:$AD$2,FALSE),FALSE)*1000</f>
        <v>0</v>
      </c>
      <c r="AU11" s="9">
        <f>+VLOOKUP($B11,'[5]2013'!$B$3:$AD$30,MATCH(AU$30,'[5]2013'!$B$2:$AD$2,FALSE),FALSE)*1000</f>
        <v>140806000</v>
      </c>
      <c r="AV11" s="9">
        <f>+VLOOKUP($B11,'[5]2013'!$B$3:$AD$30,MATCH(AV$30,'[5]2013'!$B$2:$AD$2,FALSE),FALSE)*1000</f>
        <v>25455000</v>
      </c>
      <c r="AW11" s="9">
        <f>+VLOOKUP($B11,'[5]2013'!$B$3:$AD$30,MATCH(AW$30,'[5]2013'!$B$2:$AD$2,FALSE),FALSE)*1000</f>
        <v>15133000</v>
      </c>
      <c r="AX11" s="9">
        <f>+VLOOKUP($B11,'[5]2013'!$B$3:$AD$30,MATCH(AX$30,'[5]2013'!$B$2:$AD$2,FALSE),FALSE)*1000</f>
        <v>0</v>
      </c>
      <c r="AY11" s="9">
        <f>+VLOOKUP($B11,'[5]2013'!$B$3:$AD$30,MATCH(AY$30,'[5]2013'!$B$2:$AD$2,FALSE),FALSE)*1000</f>
        <v>20753000</v>
      </c>
      <c r="AZ11" s="9">
        <f>+VLOOKUP($B11,'[5]2013'!$B$3:$AD$30,MATCH(AZ$30,'[5]2013'!$B$2:$AD$2,FALSE),FALSE)*1000</f>
        <v>0</v>
      </c>
      <c r="BA11" s="34">
        <f>+VLOOKUP($B11,'[5]2013'!$B$3:$AD$30,MATCH(BA$30,'[5]2013'!$B$2:$AD$2,FALSE),FALSE)*1000</f>
        <v>0</v>
      </c>
      <c r="BB11" s="37">
        <f>+VLOOKUP($B11,'[6]2013'!$B$2:$D$29,MATCH(BB$30,'[6]2013'!$B$1:$D$1,FALSE),FALSE)</f>
        <v>1</v>
      </c>
      <c r="BC11" s="31">
        <f>+VLOOKUP($B11,'[6]2013'!$B$2:$D$29,MATCH(BC$30,'[6]2013'!$B$1:$D$1,FALSE),FALSE)</f>
        <v>1.328118039</v>
      </c>
      <c r="BD11" s="13">
        <f>+VLOOKUP($B11,'[7]2013'!$B$2:$D$29,MATCH($BD$30,'[7]2013'!$B$1:$D$1,FALSE),FALSE)*1000</f>
        <v>129114000</v>
      </c>
      <c r="BE11" s="44">
        <f>+VLOOKUP($B11,'[7]2013'!$B$2:$D$29,MATCH($BE$30,'[7]2013'!$B$1:$D$1,FALSE),FALSE)*1000</f>
        <v>529039000</v>
      </c>
    </row>
    <row r="12" spans="1:57" x14ac:dyDescent="0.2">
      <c r="A12" s="25" t="s">
        <v>22</v>
      </c>
      <c r="B12" s="67" t="s">
        <v>23</v>
      </c>
      <c r="C12" s="60"/>
      <c r="D12" s="61"/>
      <c r="E12" s="61"/>
      <c r="F12" s="62">
        <v>0.73561859977120092</v>
      </c>
      <c r="G12" s="62">
        <v>0.57698739657462805</v>
      </c>
      <c r="H12" s="9">
        <f>+VLOOKUP($B12,'[1]2013'!$B$2:$C$29,MATCH($H$30,'[1]2013'!$B$1:$C$1,FALSE),FALSE)*1000</f>
        <v>1560024000</v>
      </c>
      <c r="I12" s="9">
        <f>+VLOOKUP($B12,'[2]2013'!$B$3:$C$30,MATCH($I$30,'[2]2013'!$B$2:$C$2,FALSE),FALSE)*1000</f>
        <v>4048131000</v>
      </c>
      <c r="J12" s="19">
        <f>+VLOOKUP($B12,'[3]2013'!$B$3:$N$30,+MATCH(J$30,'[3]2013'!$B$2:$N$2,FALSE),FALSE)</f>
        <v>1.103</v>
      </c>
      <c r="K12" s="19">
        <f>+VLOOKUP($B12,'[3]2013'!$B$3:$N$30,+MATCH(K$30,'[3]2013'!$B$2:$N$2,FALSE),FALSE)</f>
        <v>1.1100000000000001</v>
      </c>
      <c r="L12" s="19">
        <f>+VLOOKUP($B12,'[3]2013'!$B$3:$N$30,+MATCH(L$30,'[3]2013'!$B$2:$N$2,FALSE),FALSE)</f>
        <v>1.121</v>
      </c>
      <c r="M12" s="19">
        <f>+VLOOKUP($B12,'[3]2013'!$B$3:$N$30,+MATCH(M$30,'[3]2013'!$B$2:$N$2,FALSE),FALSE)</f>
        <v>1.0529999999999999</v>
      </c>
      <c r="N12" s="19">
        <f>+VLOOKUP($B12,'[3]2013'!$B$3:$N$30,+MATCH(N$30,'[3]2013'!$B$2:$N$2,FALSE),FALSE)</f>
        <v>0.80399397590361443</v>
      </c>
      <c r="O12" s="19">
        <f>+VLOOKUP($B12,'[3]2013'!$B$3:$N$30,+MATCH(O$30,'[3]2013'!$B$2:$N$2,FALSE),FALSE)</f>
        <v>0.85590361445783136</v>
      </c>
      <c r="P12" s="19">
        <f>+VLOOKUP($B12,'[3]2013'!$B$3:$N$30,+MATCH(P$30,'[3]2013'!$B$2:$N$2,FALSE),FALSE)</f>
        <v>0.85409523809523802</v>
      </c>
      <c r="Q12" s="19">
        <f>+VLOOKUP($B12,'[3]2013'!$B$3:$N$30,+MATCH(Q$30,'[3]2013'!$B$2:$N$2,FALSE),FALSE)</f>
        <v>0.86957419354838705</v>
      </c>
      <c r="R12" s="19">
        <f>+VLOOKUP($B12,'[3]2013'!$B$3:$N$30,+MATCH(R$30,'[3]2013'!$B$2:$N$2,FALSE),FALSE)</f>
        <v>0.81526086956521737</v>
      </c>
      <c r="S12" s="19">
        <f>+VLOOKUP($B12,'[3]2013'!$B$3:$N$30,+MATCH(S$30,'[3]2013'!$B$2:$N$2,FALSE),FALSE)</f>
        <v>0.87673913043478269</v>
      </c>
      <c r="T12" s="19">
        <f>+VLOOKUP($B12,'[3]2013'!$B$3:$N$30,+MATCH(T$30,'[3]2013'!$B$2:$N$2,FALSE),FALSE)</f>
        <v>0.8727785714285714</v>
      </c>
      <c r="U12" s="19">
        <f>+VLOOKUP($B12,'[3]2013'!$B$3:$N$30,+MATCH(U$30,'[3]2013'!$B$2:$N$2,FALSE),FALSE)</f>
        <v>0.91423255813953475</v>
      </c>
      <c r="V12" s="14">
        <f>+VLOOKUP($B12,'[4]2013'!$B$3:$F$30,MATCH(V$1,'[4]2013'!$B$2:$F$2,FALSE),FALSE)</f>
        <v>13.7</v>
      </c>
      <c r="W12" s="14">
        <f>+VLOOKUP($B12,'[4]2013'!$B$3:$F$30,MATCH(W$1,'[4]2013'!$B$2:$F$2,FALSE),FALSE)</f>
        <v>10.55</v>
      </c>
      <c r="X12" s="14">
        <f>+VLOOKUP($B12,'[4]2013'!$B$3:$F$30,MATCH(X$1,'[4]2013'!$B$2:$F$2,FALSE),FALSE)</f>
        <v>13.76</v>
      </c>
      <c r="Y12" s="14">
        <f>+VLOOKUP($B12,'[4]2013'!$B$3:$F$30,MATCH(Y$1,'[4]2013'!$B$2:$F$2,FALSE),FALSE)</f>
        <v>10.52</v>
      </c>
      <c r="Z12" s="9">
        <f>+VLOOKUP($B12,'[5]2013'!$B$3:$AD$30,MATCH(Z$30,'[5]2013'!$B$2:$AD$2,FALSE),FALSE)*1000</f>
        <v>99968000</v>
      </c>
      <c r="AA12" s="9">
        <f>+VLOOKUP($B12,'[5]2013'!$B$3:$AD$30,MATCH(AA$30,'[5]2013'!$B$2:$AD$2,FALSE),FALSE)*1000</f>
        <v>4663000</v>
      </c>
      <c r="AB12" s="9">
        <f>+VLOOKUP($B12,'[5]2013'!$B$3:$AD$30,MATCH(AB$30,'[5]2013'!$B$2:$AD$2,FALSE),FALSE)*1000</f>
        <v>9738000</v>
      </c>
      <c r="AC12" s="9">
        <f>+VLOOKUP($B12,'[5]2013'!$B$3:$AD$30,MATCH(AC$30,'[5]2013'!$B$2:$AD$2,FALSE),FALSE)*1000</f>
        <v>1319000</v>
      </c>
      <c r="AD12" s="9">
        <f>+VLOOKUP($B12,'[5]2013'!$B$3:$AD$30,MATCH(AD$30,'[5]2013'!$B$2:$AD$2,FALSE),FALSE)*1000</f>
        <v>19545000</v>
      </c>
      <c r="AE12" s="9">
        <f>+VLOOKUP($B12,'[5]2013'!$B$3:$AD$30,MATCH(AE$30,'[5]2013'!$B$2:$AD$2,FALSE),FALSE)*1000</f>
        <v>232591000</v>
      </c>
      <c r="AF12" s="9">
        <f>+VLOOKUP($B12,'[5]2013'!$B$3:$AD$30,MATCH(AF$30,'[5]2013'!$B$2:$AD$2,FALSE),FALSE)*1000</f>
        <v>2252000</v>
      </c>
      <c r="AG12" s="9">
        <f>+VLOOKUP($B12,'[5]2013'!$B$3:$AD$30,MATCH(AG$30,'[5]2013'!$B$2:$AD$2,FALSE),FALSE)*1000</f>
        <v>191000</v>
      </c>
      <c r="AH12" s="9">
        <f>+VLOOKUP($B12,'[5]2013'!$B$3:$AD$30,MATCH(AH$30,'[5]2013'!$B$2:$AD$2,FALSE),FALSE)*1000</f>
        <v>20754000</v>
      </c>
      <c r="AI12" s="9">
        <f>+VLOOKUP($B12,'[5]2013'!$B$3:$AD$30,MATCH(AI$30,'[5]2013'!$B$2:$AD$2,FALSE),FALSE)*1000</f>
        <v>1052000</v>
      </c>
      <c r="AJ12" s="9">
        <f>+VLOOKUP($B12,'[5]2013'!$B$3:$AD$30,MATCH(AJ$30,'[5]2013'!$B$2:$AD$2,FALSE),FALSE)*1000</f>
        <v>36385000</v>
      </c>
      <c r="AK12" s="9">
        <f>+VLOOKUP($B12,'[5]2013'!$B$3:$AD$30,MATCH(AK$30,'[5]2013'!$B$2:$AD$2,FALSE),FALSE)*1000</f>
        <v>47108000</v>
      </c>
      <c r="AL12" s="9">
        <f>+VLOOKUP($B12,'[5]2013'!$B$3:$AD$30,MATCH(AL$30,'[5]2013'!$B$2:$AD$2,FALSE),FALSE)*1000</f>
        <v>1483000</v>
      </c>
      <c r="AM12" s="9">
        <f>+VLOOKUP($B12,'[5]2013'!$B$3:$AD$30,MATCH(AM$30,'[5]2013'!$B$2:$AD$2,FALSE),FALSE)*1000</f>
        <v>32090000</v>
      </c>
      <c r="AN12" s="9">
        <f>+VLOOKUP($B12,'[5]2013'!$B$3:$AD$30,MATCH(AN$30,'[5]2013'!$B$2:$AD$2,FALSE),FALSE)*1000</f>
        <v>20571000</v>
      </c>
      <c r="AO12" s="9">
        <f>+VLOOKUP($B12,'[5]2013'!$B$3:$AD$30,MATCH(AO$30,'[5]2013'!$B$2:$AD$2,FALSE),FALSE)*1000</f>
        <v>9563000</v>
      </c>
      <c r="AP12" s="9">
        <f>+VLOOKUP($B12,'[5]2013'!$B$3:$AD$30,MATCH(AP$30,'[5]2013'!$B$2:$AD$2,FALSE),FALSE)*1000</f>
        <v>0</v>
      </c>
      <c r="AQ12" s="9">
        <f>+VLOOKUP($B12,'[5]2013'!$B$3:$AD$30,MATCH(AQ$30,'[5]2013'!$B$2:$AD$2,FALSE),FALSE)*1000</f>
        <v>0</v>
      </c>
      <c r="AR12" s="9">
        <f>+VLOOKUP($B12,'[5]2013'!$B$3:$AD$30,MATCH(AR$30,'[5]2013'!$B$2:$AD$2,FALSE),FALSE)*1000</f>
        <v>25026000</v>
      </c>
      <c r="AS12" s="9">
        <f>+VLOOKUP($B12,'[5]2013'!$B$3:$AD$30,MATCH(AS$30,'[5]2013'!$B$2:$AD$2,FALSE),FALSE)*1000</f>
        <v>661000</v>
      </c>
      <c r="AT12" s="9">
        <f>+VLOOKUP($B12,'[5]2013'!$B$3:$AD$30,MATCH(AT$30,'[5]2013'!$B$2:$AD$2,FALSE),FALSE)*1000</f>
        <v>733000</v>
      </c>
      <c r="AU12" s="9">
        <f>+VLOOKUP($B12,'[5]2013'!$B$3:$AD$30,MATCH(AU$30,'[5]2013'!$B$2:$AD$2,FALSE),FALSE)*1000</f>
        <v>18117000</v>
      </c>
      <c r="AV12" s="9">
        <f>+VLOOKUP($B12,'[5]2013'!$B$3:$AD$30,MATCH(AV$30,'[5]2013'!$B$2:$AD$2,FALSE),FALSE)*1000</f>
        <v>51770000</v>
      </c>
      <c r="AW12" s="9">
        <f>+VLOOKUP($B12,'[5]2013'!$B$3:$AD$30,MATCH(AW$30,'[5]2013'!$B$2:$AD$2,FALSE),FALSE)*1000</f>
        <v>1825000</v>
      </c>
      <c r="AX12" s="9">
        <f>+VLOOKUP($B12,'[5]2013'!$B$3:$AD$30,MATCH(AX$30,'[5]2013'!$B$2:$AD$2,FALSE),FALSE)*1000</f>
        <v>14947000</v>
      </c>
      <c r="AY12" s="9">
        <f>+VLOOKUP($B12,'[5]2013'!$B$3:$AD$30,MATCH(AY$30,'[5]2013'!$B$2:$AD$2,FALSE),FALSE)*1000</f>
        <v>2311000</v>
      </c>
      <c r="AZ12" s="9">
        <f>+VLOOKUP($B12,'[5]2013'!$B$3:$AD$30,MATCH(AZ$30,'[5]2013'!$B$2:$AD$2,FALSE),FALSE)*1000</f>
        <v>6950000</v>
      </c>
      <c r="BA12" s="34">
        <f>+VLOOKUP($B12,'[5]2013'!$B$3:$AD$30,MATCH(BA$30,'[5]2013'!$B$2:$AD$2,FALSE),FALSE)*1000</f>
        <v>20804000</v>
      </c>
      <c r="BB12" s="37">
        <f>+VLOOKUP($B12,'[6]2013'!$B$2:$D$29,MATCH(BB$30,'[6]2013'!$B$1:$D$1,FALSE),FALSE)</f>
        <v>1</v>
      </c>
      <c r="BC12" s="31">
        <f>+VLOOKUP($B12,'[6]2013'!$B$2:$D$29,MATCH(BC$30,'[6]2013'!$B$1:$D$1,FALSE),FALSE)</f>
        <v>1.328118039</v>
      </c>
      <c r="BD12" s="13">
        <f>+VLOOKUP($B12,'[7]2013'!$B$2:$D$29,MATCH($BD$30,'[7]2013'!$B$1:$D$1,FALSE),FALSE)*1000</f>
        <v>251402000</v>
      </c>
      <c r="BE12" s="44">
        <f>+VLOOKUP($B12,'[7]2013'!$B$2:$D$29,MATCH($BE$30,'[7]2013'!$B$1:$D$1,FALSE),FALSE)*1000</f>
        <v>251694000</v>
      </c>
    </row>
    <row r="13" spans="1:57" x14ac:dyDescent="0.2">
      <c r="A13" s="25" t="s">
        <v>24</v>
      </c>
      <c r="B13" s="26" t="s">
        <v>25</v>
      </c>
      <c r="C13" s="60"/>
      <c r="D13" s="61"/>
      <c r="E13" s="61"/>
      <c r="F13" s="62">
        <v>0.9</v>
      </c>
      <c r="G13" s="62">
        <v>0.5130434782608696</v>
      </c>
      <c r="H13" s="9">
        <f>+VLOOKUP($B13,'[1]2013'!$B$2:$C$29,MATCH($H$30,'[1]2013'!$B$1:$C$1,FALSE),FALSE)*1000</f>
        <v>16503730</v>
      </c>
      <c r="I13" s="9">
        <f>+VLOOKUP($B13,'[2]2013'!$B$3:$C$30,MATCH($I$30,'[2]2013'!$B$2:$C$2,FALSE),FALSE)*1000</f>
        <v>90289000</v>
      </c>
      <c r="J13" s="19">
        <f>+VLOOKUP($B13,'[3]2013'!$B$3:$N$30,+MATCH(J$30,'[3]2013'!$B$2:$N$2,FALSE),FALSE)</f>
        <v>1.103</v>
      </c>
      <c r="K13" s="19">
        <f>+VLOOKUP($B13,'[3]2013'!$B$3:$N$30,+MATCH(K$30,'[3]2013'!$B$2:$N$2,FALSE),FALSE)</f>
        <v>1.1100000000000001</v>
      </c>
      <c r="L13" s="19">
        <f>+VLOOKUP($B13,'[3]2013'!$B$3:$N$30,+MATCH(L$30,'[3]2013'!$B$2:$N$2,FALSE),FALSE)</f>
        <v>1.121</v>
      </c>
      <c r="M13" s="19">
        <f>+VLOOKUP($B13,'[3]2013'!$B$3:$N$30,+MATCH(M$30,'[3]2013'!$B$2:$N$2,FALSE),FALSE)</f>
        <v>1.0529999999999999</v>
      </c>
      <c r="N13" s="19">
        <f>+VLOOKUP($B13,'[3]2013'!$B$3:$N$30,+MATCH(N$30,'[3]2013'!$B$2:$N$2,FALSE),FALSE)</f>
        <v>0.80399397590361443</v>
      </c>
      <c r="O13" s="19">
        <f>+VLOOKUP($B13,'[3]2013'!$B$3:$N$30,+MATCH(O$30,'[3]2013'!$B$2:$N$2,FALSE),FALSE)</f>
        <v>0.85590361445783136</v>
      </c>
      <c r="P13" s="19">
        <f>+VLOOKUP($B13,'[3]2013'!$B$3:$N$30,+MATCH(P$30,'[3]2013'!$B$2:$N$2,FALSE),FALSE)</f>
        <v>0.85409523809523802</v>
      </c>
      <c r="Q13" s="19">
        <f>+VLOOKUP($B13,'[3]2013'!$B$3:$N$30,+MATCH(Q$30,'[3]2013'!$B$2:$N$2,FALSE),FALSE)</f>
        <v>0.86957419354838705</v>
      </c>
      <c r="R13" s="19">
        <f>+VLOOKUP($B13,'[3]2013'!$B$3:$N$30,+MATCH(R$30,'[3]2013'!$B$2:$N$2,FALSE),FALSE)</f>
        <v>0.81526086956521737</v>
      </c>
      <c r="S13" s="19">
        <f>+VLOOKUP($B13,'[3]2013'!$B$3:$N$30,+MATCH(S$30,'[3]2013'!$B$2:$N$2,FALSE),FALSE)</f>
        <v>0.87673913043478269</v>
      </c>
      <c r="T13" s="19">
        <f>+VLOOKUP($B13,'[3]2013'!$B$3:$N$30,+MATCH(T$30,'[3]2013'!$B$2:$N$2,FALSE),FALSE)</f>
        <v>0.8727785714285714</v>
      </c>
      <c r="U13" s="19">
        <f>+VLOOKUP($B13,'[3]2013'!$B$3:$N$30,+MATCH(U$30,'[3]2013'!$B$2:$N$2,FALSE),FALSE)</f>
        <v>0.91423255813953475</v>
      </c>
      <c r="V13" s="14">
        <f>+VLOOKUP($B13,'[4]2013'!$B$3:$F$30,MATCH(V$1,'[4]2013'!$B$2:$F$2,FALSE),FALSE)</f>
        <v>14.31</v>
      </c>
      <c r="W13" s="14">
        <f>+VLOOKUP($B13,'[4]2013'!$B$3:$F$30,MATCH(W$1,'[4]2013'!$B$2:$F$2,FALSE),FALSE)</f>
        <v>13.14</v>
      </c>
      <c r="X13" s="14">
        <f>+VLOOKUP($B13,'[4]2013'!$B$3:$F$30,MATCH(X$1,'[4]2013'!$B$2:$F$2,FALSE),FALSE)</f>
        <v>11.73</v>
      </c>
      <c r="Y13" s="14">
        <f>+VLOOKUP($B13,'[4]2013'!$B$3:$F$30,MATCH(Y$1,'[4]2013'!$B$2:$F$2,FALSE),FALSE)</f>
        <v>11.15</v>
      </c>
      <c r="Z13" s="9">
        <f>+VLOOKUP($B13,'[5]2013'!$B$3:$AD$30,MATCH(Z$30,'[5]2013'!$B$2:$AD$2,FALSE),FALSE)*1000</f>
        <v>0</v>
      </c>
      <c r="AA13" s="9">
        <f>+VLOOKUP($B13,'[5]2013'!$B$3:$AD$30,MATCH(AA$30,'[5]2013'!$B$2:$AD$2,FALSE),FALSE)*1000</f>
        <v>0</v>
      </c>
      <c r="AB13" s="9">
        <f>+VLOOKUP($B13,'[5]2013'!$B$3:$AD$30,MATCH(AB$30,'[5]2013'!$B$2:$AD$2,FALSE),FALSE)*1000</f>
        <v>0</v>
      </c>
      <c r="AC13" s="9">
        <f>+VLOOKUP($B13,'[5]2013'!$B$3:$AD$30,MATCH(AC$30,'[5]2013'!$B$2:$AD$2,FALSE),FALSE)*1000</f>
        <v>0</v>
      </c>
      <c r="AD13" s="9">
        <f>+VLOOKUP($B13,'[5]2013'!$B$3:$AD$30,MATCH(AD$30,'[5]2013'!$B$2:$AD$2,FALSE),FALSE)*1000</f>
        <v>0</v>
      </c>
      <c r="AE13" s="9">
        <f>+VLOOKUP($B13,'[5]2013'!$B$3:$AD$30,MATCH(AE$30,'[5]2013'!$B$2:$AD$2,FALSE),FALSE)*1000</f>
        <v>0</v>
      </c>
      <c r="AF13" s="9">
        <f>+VLOOKUP($B13,'[5]2013'!$B$3:$AD$30,MATCH(AF$30,'[5]2013'!$B$2:$AD$2,FALSE),FALSE)*1000</f>
        <v>0</v>
      </c>
      <c r="AG13" s="9">
        <f>+VLOOKUP($B13,'[5]2013'!$B$3:$AD$30,MATCH(AG$30,'[5]2013'!$B$2:$AD$2,FALSE),FALSE)*1000</f>
        <v>0</v>
      </c>
      <c r="AH13" s="9">
        <f>+VLOOKUP($B13,'[5]2013'!$B$3:$AD$30,MATCH(AH$30,'[5]2013'!$B$2:$AD$2,FALSE),FALSE)*1000</f>
        <v>0</v>
      </c>
      <c r="AI13" s="9">
        <f>+VLOOKUP($B13,'[5]2013'!$B$3:$AD$30,MATCH(AI$30,'[5]2013'!$B$2:$AD$2,FALSE),FALSE)*1000</f>
        <v>0</v>
      </c>
      <c r="AJ13" s="9">
        <f>+VLOOKUP($B13,'[5]2013'!$B$3:$AD$30,MATCH(AJ$30,'[5]2013'!$B$2:$AD$2,FALSE),FALSE)*1000</f>
        <v>0</v>
      </c>
      <c r="AK13" s="9">
        <f>+VLOOKUP($B13,'[5]2013'!$B$3:$AD$30,MATCH(AK$30,'[5]2013'!$B$2:$AD$2,FALSE),FALSE)*1000</f>
        <v>0</v>
      </c>
      <c r="AL13" s="9">
        <f>+VLOOKUP($B13,'[5]2013'!$B$3:$AD$30,MATCH(AL$30,'[5]2013'!$B$2:$AD$2,FALSE),FALSE)*1000</f>
        <v>0</v>
      </c>
      <c r="AM13" s="9">
        <f>+VLOOKUP($B13,'[5]2013'!$B$3:$AD$30,MATCH(AM$30,'[5]2013'!$B$2:$AD$2,FALSE),FALSE)*1000</f>
        <v>0</v>
      </c>
      <c r="AN13" s="9">
        <f>+VLOOKUP($B13,'[5]2013'!$B$3:$AD$30,MATCH(AN$30,'[5]2013'!$B$2:$AD$2,FALSE),FALSE)*1000</f>
        <v>0</v>
      </c>
      <c r="AO13" s="9">
        <f>+VLOOKUP($B13,'[5]2013'!$B$3:$AD$30,MATCH(AO$30,'[5]2013'!$B$2:$AD$2,FALSE),FALSE)*1000</f>
        <v>0</v>
      </c>
      <c r="AP13" s="9">
        <f>+VLOOKUP($B13,'[5]2013'!$B$3:$AD$30,MATCH(AP$30,'[5]2013'!$B$2:$AD$2,FALSE),FALSE)*1000</f>
        <v>0</v>
      </c>
      <c r="AQ13" s="9">
        <f>+VLOOKUP($B13,'[5]2013'!$B$3:$AD$30,MATCH(AQ$30,'[5]2013'!$B$2:$AD$2,FALSE),FALSE)*1000</f>
        <v>0</v>
      </c>
      <c r="AR13" s="9">
        <f>+VLOOKUP($B13,'[5]2013'!$B$3:$AD$30,MATCH(AR$30,'[5]2013'!$B$2:$AD$2,FALSE),FALSE)*1000</f>
        <v>0</v>
      </c>
      <c r="AS13" s="9">
        <f>+VLOOKUP($B13,'[5]2013'!$B$3:$AD$30,MATCH(AS$30,'[5]2013'!$B$2:$AD$2,FALSE),FALSE)*1000</f>
        <v>0</v>
      </c>
      <c r="AT13" s="9">
        <f>+VLOOKUP($B13,'[5]2013'!$B$3:$AD$30,MATCH(AT$30,'[5]2013'!$B$2:$AD$2,FALSE),FALSE)*1000</f>
        <v>0</v>
      </c>
      <c r="AU13" s="9">
        <f>+VLOOKUP($B13,'[5]2013'!$B$3:$AD$30,MATCH(AU$30,'[5]2013'!$B$2:$AD$2,FALSE),FALSE)*1000</f>
        <v>0</v>
      </c>
      <c r="AV13" s="9">
        <f>+VLOOKUP($B13,'[5]2013'!$B$3:$AD$30,MATCH(AV$30,'[5]2013'!$B$2:$AD$2,FALSE),FALSE)*1000</f>
        <v>0</v>
      </c>
      <c r="AW13" s="9">
        <f>+VLOOKUP($B13,'[5]2013'!$B$3:$AD$30,MATCH(AW$30,'[5]2013'!$B$2:$AD$2,FALSE),FALSE)*1000</f>
        <v>0</v>
      </c>
      <c r="AX13" s="9">
        <f>+VLOOKUP($B13,'[5]2013'!$B$3:$AD$30,MATCH(AX$30,'[5]2013'!$B$2:$AD$2,FALSE),FALSE)*1000</f>
        <v>0</v>
      </c>
      <c r="AY13" s="9">
        <f>+VLOOKUP($B13,'[5]2013'!$B$3:$AD$30,MATCH(AY$30,'[5]2013'!$B$2:$AD$2,FALSE),FALSE)*1000</f>
        <v>0</v>
      </c>
      <c r="AZ13" s="9">
        <f>+VLOOKUP($B13,'[5]2013'!$B$3:$AD$30,MATCH(AZ$30,'[5]2013'!$B$2:$AD$2,FALSE),FALSE)*1000</f>
        <v>0</v>
      </c>
      <c r="BA13" s="34">
        <f>+VLOOKUP($B13,'[5]2013'!$B$3:$AD$30,MATCH(BA$30,'[5]2013'!$B$2:$AD$2,FALSE),FALSE)*1000</f>
        <v>0</v>
      </c>
      <c r="BB13" s="37">
        <f>+VLOOKUP($B13,'[6]2013'!$B$2:$D$29,MATCH(BB$30,'[6]2013'!$B$1:$D$1,FALSE),FALSE)</f>
        <v>1</v>
      </c>
      <c r="BC13" s="31">
        <f>+VLOOKUP($B13,'[6]2013'!$B$2:$D$29,MATCH(BC$30,'[6]2013'!$B$1:$D$1,FALSE),FALSE)</f>
        <v>1.328118039</v>
      </c>
      <c r="BD13" s="13">
        <f>+VLOOKUP($B13,'[7]2013'!$B$2:$D$29,MATCH($BD$30,'[7]2013'!$B$1:$D$1,FALSE),FALSE)*1000</f>
        <v>6398000</v>
      </c>
      <c r="BE13" s="44">
        <f>+VLOOKUP($B13,'[7]2013'!$B$2:$D$29,MATCH($BE$30,'[7]2013'!$B$1:$D$1,FALSE),FALSE)*1000</f>
        <v>20029000</v>
      </c>
    </row>
    <row r="14" spans="1:57" x14ac:dyDescent="0.2">
      <c r="A14" s="25" t="s">
        <v>26</v>
      </c>
      <c r="B14" s="67" t="s">
        <v>27</v>
      </c>
      <c r="C14" s="60"/>
      <c r="D14" s="61"/>
      <c r="E14" s="61"/>
      <c r="F14" s="62">
        <v>0.83159567479973062</v>
      </c>
      <c r="G14" s="62">
        <v>0.36210482160025742</v>
      </c>
      <c r="H14" s="9">
        <f>+VLOOKUP($B14,'[1]2013'!$B$2:$C$29,MATCH($H$30,'[1]2013'!$B$1:$C$1,FALSE),FALSE)*1000</f>
        <v>23360150</v>
      </c>
      <c r="I14" s="9">
        <f>+VLOOKUP($B14,'[2]2013'!$B$3:$C$30,MATCH($I$30,'[2]2013'!$B$2:$C$2,FALSE),FALSE)*1000</f>
        <v>29258000</v>
      </c>
      <c r="J14" s="19">
        <f>+VLOOKUP($B14,'[3]2013'!$B$3:$N$30,+MATCH(J$30,'[3]2013'!$B$2:$N$2,FALSE),FALSE)</f>
        <v>1.103</v>
      </c>
      <c r="K14" s="19">
        <f>+VLOOKUP($B14,'[3]2013'!$B$3:$N$30,+MATCH(K$30,'[3]2013'!$B$2:$N$2,FALSE),FALSE)</f>
        <v>1.1100000000000001</v>
      </c>
      <c r="L14" s="19">
        <f>+VLOOKUP($B14,'[3]2013'!$B$3:$N$30,+MATCH(L$30,'[3]2013'!$B$2:$N$2,FALSE),FALSE)</f>
        <v>1.121</v>
      </c>
      <c r="M14" s="19">
        <f>+VLOOKUP($B14,'[3]2013'!$B$3:$N$30,+MATCH(M$30,'[3]2013'!$B$2:$N$2,FALSE),FALSE)</f>
        <v>1.0529999999999999</v>
      </c>
      <c r="N14" s="19">
        <f>+VLOOKUP($B14,'[3]2013'!$B$3:$N$30,+MATCH(N$30,'[3]2013'!$B$2:$N$2,FALSE),FALSE)</f>
        <v>0.80399397590361443</v>
      </c>
      <c r="O14" s="19">
        <f>+VLOOKUP($B14,'[3]2013'!$B$3:$N$30,+MATCH(O$30,'[3]2013'!$B$2:$N$2,FALSE),FALSE)</f>
        <v>0.85590361445783136</v>
      </c>
      <c r="P14" s="19">
        <f>+VLOOKUP($B14,'[3]2013'!$B$3:$N$30,+MATCH(P$30,'[3]2013'!$B$2:$N$2,FALSE),FALSE)</f>
        <v>0.85409523809523802</v>
      </c>
      <c r="Q14" s="19">
        <f>+VLOOKUP($B14,'[3]2013'!$B$3:$N$30,+MATCH(Q$30,'[3]2013'!$B$2:$N$2,FALSE),FALSE)</f>
        <v>0.86957419354838705</v>
      </c>
      <c r="R14" s="19">
        <f>+VLOOKUP($B14,'[3]2013'!$B$3:$N$30,+MATCH(R$30,'[3]2013'!$B$2:$N$2,FALSE),FALSE)</f>
        <v>0.81526086956521737</v>
      </c>
      <c r="S14" s="19">
        <f>+VLOOKUP($B14,'[3]2013'!$B$3:$N$30,+MATCH(S$30,'[3]2013'!$B$2:$N$2,FALSE),FALSE)</f>
        <v>0.87673913043478269</v>
      </c>
      <c r="T14" s="19">
        <f>+VLOOKUP($B14,'[3]2013'!$B$3:$N$30,+MATCH(T$30,'[3]2013'!$B$2:$N$2,FALSE),FALSE)</f>
        <v>0.8727785714285714</v>
      </c>
      <c r="U14" s="19">
        <f>+VLOOKUP($B14,'[3]2013'!$B$3:$N$30,+MATCH(U$30,'[3]2013'!$B$2:$N$2,FALSE),FALSE)</f>
        <v>0.91423255813953475</v>
      </c>
      <c r="V14" s="14">
        <f>+VLOOKUP($B14,'[4]2013'!$B$3:$F$30,MATCH(V$1,'[4]2013'!$B$2:$F$2,FALSE),FALSE)</f>
        <v>18.04</v>
      </c>
      <c r="W14" s="14">
        <f>+VLOOKUP($B14,'[4]2013'!$B$3:$F$30,MATCH(W$1,'[4]2013'!$B$2:$F$2,FALSE),FALSE)</f>
        <v>16.5</v>
      </c>
      <c r="X14" s="14">
        <f>+VLOOKUP($B14,'[4]2013'!$B$3:$F$30,MATCH(X$1,'[4]2013'!$B$2:$F$2,FALSE),FALSE)</f>
        <v>15.42</v>
      </c>
      <c r="Y14" s="14">
        <f>+VLOOKUP($B14,'[4]2013'!$B$3:$F$30,MATCH(Y$1,'[4]2013'!$B$2:$F$2,FALSE),FALSE)</f>
        <v>12.31</v>
      </c>
      <c r="Z14" s="9">
        <f>+VLOOKUP($B14,'[5]2013'!$B$3:$AD$30,MATCH(Z$30,'[5]2013'!$B$2:$AD$2,FALSE),FALSE)*1000</f>
        <v>0</v>
      </c>
      <c r="AA14" s="9">
        <f>+VLOOKUP($B14,'[5]2013'!$B$3:$AD$30,MATCH(AA$30,'[5]2013'!$B$2:$AD$2,FALSE),FALSE)*1000</f>
        <v>0</v>
      </c>
      <c r="AB14" s="9">
        <f>+VLOOKUP($B14,'[5]2013'!$B$3:$AD$30,MATCH(AB$30,'[5]2013'!$B$2:$AD$2,FALSE),FALSE)*1000</f>
        <v>0</v>
      </c>
      <c r="AC14" s="9">
        <f>+VLOOKUP($B14,'[5]2013'!$B$3:$AD$30,MATCH(AC$30,'[5]2013'!$B$2:$AD$2,FALSE),FALSE)*1000</f>
        <v>0</v>
      </c>
      <c r="AD14" s="9">
        <f>+VLOOKUP($B14,'[5]2013'!$B$3:$AD$30,MATCH(AD$30,'[5]2013'!$B$2:$AD$2,FALSE),FALSE)*1000</f>
        <v>0</v>
      </c>
      <c r="AE14" s="9">
        <f>+VLOOKUP($B14,'[5]2013'!$B$3:$AD$30,MATCH(AE$30,'[5]2013'!$B$2:$AD$2,FALSE),FALSE)*1000</f>
        <v>0</v>
      </c>
      <c r="AF14" s="9">
        <f>+VLOOKUP($B14,'[5]2013'!$B$3:$AD$30,MATCH(AF$30,'[5]2013'!$B$2:$AD$2,FALSE),FALSE)*1000</f>
        <v>0</v>
      </c>
      <c r="AG14" s="9">
        <f>+VLOOKUP($B14,'[5]2013'!$B$3:$AD$30,MATCH(AG$30,'[5]2013'!$B$2:$AD$2,FALSE),FALSE)*1000</f>
        <v>0</v>
      </c>
      <c r="AH14" s="9">
        <f>+VLOOKUP($B14,'[5]2013'!$B$3:$AD$30,MATCH(AH$30,'[5]2013'!$B$2:$AD$2,FALSE),FALSE)*1000</f>
        <v>0</v>
      </c>
      <c r="AI14" s="9">
        <f>+VLOOKUP($B14,'[5]2013'!$B$3:$AD$30,MATCH(AI$30,'[5]2013'!$B$2:$AD$2,FALSE),FALSE)*1000</f>
        <v>0</v>
      </c>
      <c r="AJ14" s="9">
        <f>+VLOOKUP($B14,'[5]2013'!$B$3:$AD$30,MATCH(AJ$30,'[5]2013'!$B$2:$AD$2,FALSE),FALSE)*1000</f>
        <v>0</v>
      </c>
      <c r="AK14" s="9">
        <f>+VLOOKUP($B14,'[5]2013'!$B$3:$AD$30,MATCH(AK$30,'[5]2013'!$B$2:$AD$2,FALSE),FALSE)*1000</f>
        <v>0</v>
      </c>
      <c r="AL14" s="9">
        <f>+VLOOKUP($B14,'[5]2013'!$B$3:$AD$30,MATCH(AL$30,'[5]2013'!$B$2:$AD$2,FALSE),FALSE)*1000</f>
        <v>0</v>
      </c>
      <c r="AM14" s="9">
        <f>+VLOOKUP($B14,'[5]2013'!$B$3:$AD$30,MATCH(AM$30,'[5]2013'!$B$2:$AD$2,FALSE),FALSE)*1000</f>
        <v>0</v>
      </c>
      <c r="AN14" s="9">
        <f>+VLOOKUP($B14,'[5]2013'!$B$3:$AD$30,MATCH(AN$30,'[5]2013'!$B$2:$AD$2,FALSE),FALSE)*1000</f>
        <v>0</v>
      </c>
      <c r="AO14" s="9">
        <f>+VLOOKUP($B14,'[5]2013'!$B$3:$AD$30,MATCH(AO$30,'[5]2013'!$B$2:$AD$2,FALSE),FALSE)*1000</f>
        <v>0</v>
      </c>
      <c r="AP14" s="9">
        <f>+VLOOKUP($B14,'[5]2013'!$B$3:$AD$30,MATCH(AP$30,'[5]2013'!$B$2:$AD$2,FALSE),FALSE)*1000</f>
        <v>0</v>
      </c>
      <c r="AQ14" s="9">
        <f>+VLOOKUP($B14,'[5]2013'!$B$3:$AD$30,MATCH(AQ$30,'[5]2013'!$B$2:$AD$2,FALSE),FALSE)*1000</f>
        <v>0</v>
      </c>
      <c r="AR14" s="9">
        <f>+VLOOKUP($B14,'[5]2013'!$B$3:$AD$30,MATCH(AR$30,'[5]2013'!$B$2:$AD$2,FALSE),FALSE)*1000</f>
        <v>0</v>
      </c>
      <c r="AS14" s="9">
        <f>+VLOOKUP($B14,'[5]2013'!$B$3:$AD$30,MATCH(AS$30,'[5]2013'!$B$2:$AD$2,FALSE),FALSE)*1000</f>
        <v>0</v>
      </c>
      <c r="AT14" s="9">
        <f>+VLOOKUP($B14,'[5]2013'!$B$3:$AD$30,MATCH(AT$30,'[5]2013'!$B$2:$AD$2,FALSE),FALSE)*1000</f>
        <v>0</v>
      </c>
      <c r="AU14" s="9">
        <f>+VLOOKUP($B14,'[5]2013'!$B$3:$AD$30,MATCH(AU$30,'[5]2013'!$B$2:$AD$2,FALSE),FALSE)*1000</f>
        <v>0</v>
      </c>
      <c r="AV14" s="9">
        <f>+VLOOKUP($B14,'[5]2013'!$B$3:$AD$30,MATCH(AV$30,'[5]2013'!$B$2:$AD$2,FALSE),FALSE)*1000</f>
        <v>0</v>
      </c>
      <c r="AW14" s="9">
        <f>+VLOOKUP($B14,'[5]2013'!$B$3:$AD$30,MATCH(AW$30,'[5]2013'!$B$2:$AD$2,FALSE),FALSE)*1000</f>
        <v>0</v>
      </c>
      <c r="AX14" s="9">
        <f>+VLOOKUP($B14,'[5]2013'!$B$3:$AD$30,MATCH(AX$30,'[5]2013'!$B$2:$AD$2,FALSE),FALSE)*1000</f>
        <v>0</v>
      </c>
      <c r="AY14" s="9">
        <f>+VLOOKUP($B14,'[5]2013'!$B$3:$AD$30,MATCH(AY$30,'[5]2013'!$B$2:$AD$2,FALSE),FALSE)*1000</f>
        <v>0</v>
      </c>
      <c r="AZ14" s="9">
        <f>+VLOOKUP($B14,'[5]2013'!$B$3:$AD$30,MATCH(AZ$30,'[5]2013'!$B$2:$AD$2,FALSE),FALSE)*1000</f>
        <v>0</v>
      </c>
      <c r="BA14" s="34">
        <f>+VLOOKUP($B14,'[5]2013'!$B$3:$AD$30,MATCH(BA$30,'[5]2013'!$B$2:$AD$2,FALSE),FALSE)*1000</f>
        <v>0</v>
      </c>
      <c r="BB14" s="37">
        <f>+VLOOKUP($B14,'[6]2013'!$B$2:$D$29,MATCH(BB$30,'[6]2013'!$B$1:$D$1,FALSE),FALSE)</f>
        <v>0.99808766000000004</v>
      </c>
      <c r="BC14" s="31">
        <f>+VLOOKUP($B14,'[6]2013'!$B$2:$D$29,MATCH(BC$30,'[6]2013'!$B$1:$D$1,FALSE),FALSE)</f>
        <v>1.328118039</v>
      </c>
      <c r="BD14" s="13">
        <f>+VLOOKUP($B14,'[7]2013'!$B$2:$D$29,MATCH($BD$30,'[7]2013'!$B$1:$D$1,FALSE),FALSE)*1000</f>
        <v>2415619.4857674125</v>
      </c>
      <c r="BE14" s="44">
        <f>+VLOOKUP($B14,'[7]2013'!$B$2:$D$29,MATCH($BE$30,'[7]2013'!$B$1:$D$1,FALSE),FALSE)*1000</f>
        <v>9854845.8158474769</v>
      </c>
    </row>
    <row r="15" spans="1:57" x14ac:dyDescent="0.2">
      <c r="A15" s="25" t="s">
        <v>28</v>
      </c>
      <c r="B15" s="67" t="s">
        <v>29</v>
      </c>
      <c r="C15" s="60"/>
      <c r="D15" s="61"/>
      <c r="E15" s="61"/>
      <c r="F15" s="62">
        <v>0.98047796173388768</v>
      </c>
      <c r="G15" s="62">
        <v>0.73620531770921971</v>
      </c>
      <c r="H15" s="9">
        <f>+VLOOKUP($B15,'[1]2013'!$B$2:$C$29,MATCH($H$30,'[1]2013'!$B$1:$C$1,FALSE),FALSE)*1000</f>
        <v>34600610</v>
      </c>
      <c r="I15" s="9">
        <f>+VLOOKUP($B15,'[2]2013'!$B$3:$C$30,MATCH($I$30,'[2]2013'!$B$2:$C$2,FALSE),FALSE)*1000</f>
        <v>24035000</v>
      </c>
      <c r="J15" s="19">
        <f>+VLOOKUP($B15,'[3]2013'!$B$3:$N$30,+MATCH(J$30,'[3]2013'!$B$2:$N$2,FALSE),FALSE)</f>
        <v>1.103</v>
      </c>
      <c r="K15" s="19">
        <f>+VLOOKUP($B15,'[3]2013'!$B$3:$N$30,+MATCH(K$30,'[3]2013'!$B$2:$N$2,FALSE),FALSE)</f>
        <v>1.1100000000000001</v>
      </c>
      <c r="L15" s="19">
        <f>+VLOOKUP($B15,'[3]2013'!$B$3:$N$30,+MATCH(L$30,'[3]2013'!$B$2:$N$2,FALSE),FALSE)</f>
        <v>1.121</v>
      </c>
      <c r="M15" s="19">
        <f>+VLOOKUP($B15,'[3]2013'!$B$3:$N$30,+MATCH(M$30,'[3]2013'!$B$2:$N$2,FALSE),FALSE)</f>
        <v>1.0529999999999999</v>
      </c>
      <c r="N15" s="19">
        <f>+VLOOKUP($B15,'[3]2013'!$B$3:$N$30,+MATCH(N$30,'[3]2013'!$B$2:$N$2,FALSE),FALSE)</f>
        <v>0.80399397590361443</v>
      </c>
      <c r="O15" s="19">
        <f>+VLOOKUP($B15,'[3]2013'!$B$3:$N$30,+MATCH(O$30,'[3]2013'!$B$2:$N$2,FALSE),FALSE)</f>
        <v>0.85590361445783136</v>
      </c>
      <c r="P15" s="19">
        <f>+VLOOKUP($B15,'[3]2013'!$B$3:$N$30,+MATCH(P$30,'[3]2013'!$B$2:$N$2,FALSE),FALSE)</f>
        <v>0.85409523809523802</v>
      </c>
      <c r="Q15" s="19">
        <f>+VLOOKUP($B15,'[3]2013'!$B$3:$N$30,+MATCH(Q$30,'[3]2013'!$B$2:$N$2,FALSE),FALSE)</f>
        <v>0.86957419354838705</v>
      </c>
      <c r="R15" s="19">
        <f>+VLOOKUP($B15,'[3]2013'!$B$3:$N$30,+MATCH(R$30,'[3]2013'!$B$2:$N$2,FALSE),FALSE)</f>
        <v>0.81526086956521737</v>
      </c>
      <c r="S15" s="19">
        <f>+VLOOKUP($B15,'[3]2013'!$B$3:$N$30,+MATCH(S$30,'[3]2013'!$B$2:$N$2,FALSE),FALSE)</f>
        <v>0.87673913043478269</v>
      </c>
      <c r="T15" s="19">
        <f>+VLOOKUP($B15,'[3]2013'!$B$3:$N$30,+MATCH(T$30,'[3]2013'!$B$2:$N$2,FALSE),FALSE)</f>
        <v>0.8727785714285714</v>
      </c>
      <c r="U15" s="19">
        <f>+VLOOKUP($B15,'[3]2013'!$B$3:$N$30,+MATCH(U$30,'[3]2013'!$B$2:$N$2,FALSE),FALSE)</f>
        <v>0.91423255813953475</v>
      </c>
      <c r="V15" s="14">
        <f>+VLOOKUP($B15,'[4]2013'!$B$3:$F$30,MATCH(V$1,'[4]2013'!$B$2:$F$2,FALSE),FALSE)</f>
        <v>17.47</v>
      </c>
      <c r="W15" s="14">
        <f>+VLOOKUP($B15,'[4]2013'!$B$3:$F$30,MATCH(W$1,'[4]2013'!$B$2:$F$2,FALSE),FALSE)</f>
        <v>17.04</v>
      </c>
      <c r="X15" s="14">
        <f>+VLOOKUP($B15,'[4]2013'!$B$3:$F$30,MATCH(X$1,'[4]2013'!$B$2:$F$2,FALSE),FALSE)</f>
        <v>11.7</v>
      </c>
      <c r="Y15" s="14">
        <f>+VLOOKUP($B15,'[4]2013'!$B$3:$F$30,MATCH(Y$1,'[4]2013'!$B$2:$F$2,FALSE),FALSE)</f>
        <v>9.27</v>
      </c>
      <c r="Z15" s="9">
        <f>+VLOOKUP($B15,'[5]2013'!$B$3:$AD$30,MATCH(Z$30,'[5]2013'!$B$2:$AD$2,FALSE),FALSE)*1000</f>
        <v>0</v>
      </c>
      <c r="AA15" s="9">
        <f>+VLOOKUP($B15,'[5]2013'!$B$3:$AD$30,MATCH(AA$30,'[5]2013'!$B$2:$AD$2,FALSE),FALSE)*1000</f>
        <v>0</v>
      </c>
      <c r="AB15" s="9">
        <f>+VLOOKUP($B15,'[5]2013'!$B$3:$AD$30,MATCH(AB$30,'[5]2013'!$B$2:$AD$2,FALSE),FALSE)*1000</f>
        <v>0</v>
      </c>
      <c r="AC15" s="9">
        <f>+VLOOKUP($B15,'[5]2013'!$B$3:$AD$30,MATCH(AC$30,'[5]2013'!$B$2:$AD$2,FALSE),FALSE)*1000</f>
        <v>0</v>
      </c>
      <c r="AD15" s="9">
        <f>+VLOOKUP($B15,'[5]2013'!$B$3:$AD$30,MATCH(AD$30,'[5]2013'!$B$2:$AD$2,FALSE),FALSE)*1000</f>
        <v>0</v>
      </c>
      <c r="AE15" s="9">
        <f>+VLOOKUP($B15,'[5]2013'!$B$3:$AD$30,MATCH(AE$30,'[5]2013'!$B$2:$AD$2,FALSE),FALSE)*1000</f>
        <v>0</v>
      </c>
      <c r="AF15" s="9">
        <f>+VLOOKUP($B15,'[5]2013'!$B$3:$AD$30,MATCH(AF$30,'[5]2013'!$B$2:$AD$2,FALSE),FALSE)*1000</f>
        <v>0</v>
      </c>
      <c r="AG15" s="9">
        <f>+VLOOKUP($B15,'[5]2013'!$B$3:$AD$30,MATCH(AG$30,'[5]2013'!$B$2:$AD$2,FALSE),FALSE)*1000</f>
        <v>0</v>
      </c>
      <c r="AH15" s="9">
        <f>+VLOOKUP($B15,'[5]2013'!$B$3:$AD$30,MATCH(AH$30,'[5]2013'!$B$2:$AD$2,FALSE),FALSE)*1000</f>
        <v>0</v>
      </c>
      <c r="AI15" s="9">
        <f>+VLOOKUP($B15,'[5]2013'!$B$3:$AD$30,MATCH(AI$30,'[5]2013'!$B$2:$AD$2,FALSE),FALSE)*1000</f>
        <v>0</v>
      </c>
      <c r="AJ15" s="9">
        <f>+VLOOKUP($B15,'[5]2013'!$B$3:$AD$30,MATCH(AJ$30,'[5]2013'!$B$2:$AD$2,FALSE),FALSE)*1000</f>
        <v>0</v>
      </c>
      <c r="AK15" s="9">
        <f>+VLOOKUP($B15,'[5]2013'!$B$3:$AD$30,MATCH(AK$30,'[5]2013'!$B$2:$AD$2,FALSE),FALSE)*1000</f>
        <v>0</v>
      </c>
      <c r="AL15" s="9">
        <f>+VLOOKUP($B15,'[5]2013'!$B$3:$AD$30,MATCH(AL$30,'[5]2013'!$B$2:$AD$2,FALSE),FALSE)*1000</f>
        <v>0</v>
      </c>
      <c r="AM15" s="9">
        <f>+VLOOKUP($B15,'[5]2013'!$B$3:$AD$30,MATCH(AM$30,'[5]2013'!$B$2:$AD$2,FALSE),FALSE)*1000</f>
        <v>0</v>
      </c>
      <c r="AN15" s="9">
        <f>+VLOOKUP($B15,'[5]2013'!$B$3:$AD$30,MATCH(AN$30,'[5]2013'!$B$2:$AD$2,FALSE),FALSE)*1000</f>
        <v>0</v>
      </c>
      <c r="AO15" s="9">
        <f>+VLOOKUP($B15,'[5]2013'!$B$3:$AD$30,MATCH(AO$30,'[5]2013'!$B$2:$AD$2,FALSE),FALSE)*1000</f>
        <v>0</v>
      </c>
      <c r="AP15" s="9">
        <f>+VLOOKUP($B15,'[5]2013'!$B$3:$AD$30,MATCH(AP$30,'[5]2013'!$B$2:$AD$2,FALSE),FALSE)*1000</f>
        <v>0</v>
      </c>
      <c r="AQ15" s="9">
        <f>+VLOOKUP($B15,'[5]2013'!$B$3:$AD$30,MATCH(AQ$30,'[5]2013'!$B$2:$AD$2,FALSE),FALSE)*1000</f>
        <v>0</v>
      </c>
      <c r="AR15" s="9">
        <f>+VLOOKUP($B15,'[5]2013'!$B$3:$AD$30,MATCH(AR$30,'[5]2013'!$B$2:$AD$2,FALSE),FALSE)*1000</f>
        <v>0</v>
      </c>
      <c r="AS15" s="9">
        <f>+VLOOKUP($B15,'[5]2013'!$B$3:$AD$30,MATCH(AS$30,'[5]2013'!$B$2:$AD$2,FALSE),FALSE)*1000</f>
        <v>0</v>
      </c>
      <c r="AT15" s="9">
        <f>+VLOOKUP($B15,'[5]2013'!$B$3:$AD$30,MATCH(AT$30,'[5]2013'!$B$2:$AD$2,FALSE),FALSE)*1000</f>
        <v>0</v>
      </c>
      <c r="AU15" s="9">
        <f>+VLOOKUP($B15,'[5]2013'!$B$3:$AD$30,MATCH(AU$30,'[5]2013'!$B$2:$AD$2,FALSE),FALSE)*1000</f>
        <v>0</v>
      </c>
      <c r="AV15" s="9">
        <f>+VLOOKUP($B15,'[5]2013'!$B$3:$AD$30,MATCH(AV$30,'[5]2013'!$B$2:$AD$2,FALSE),FALSE)*1000</f>
        <v>0</v>
      </c>
      <c r="AW15" s="9">
        <f>+VLOOKUP($B15,'[5]2013'!$B$3:$AD$30,MATCH(AW$30,'[5]2013'!$B$2:$AD$2,FALSE),FALSE)*1000</f>
        <v>0</v>
      </c>
      <c r="AX15" s="9">
        <f>+VLOOKUP($B15,'[5]2013'!$B$3:$AD$30,MATCH(AX$30,'[5]2013'!$B$2:$AD$2,FALSE),FALSE)*1000</f>
        <v>0</v>
      </c>
      <c r="AY15" s="9">
        <f>+VLOOKUP($B15,'[5]2013'!$B$3:$AD$30,MATCH(AY$30,'[5]2013'!$B$2:$AD$2,FALSE),FALSE)*1000</f>
        <v>0</v>
      </c>
      <c r="AZ15" s="9">
        <f>+VLOOKUP($B15,'[5]2013'!$B$3:$AD$30,MATCH(AZ$30,'[5]2013'!$B$2:$AD$2,FALSE),FALSE)*1000</f>
        <v>0</v>
      </c>
      <c r="BA15" s="34">
        <f>+VLOOKUP($B15,'[5]2013'!$B$3:$AD$30,MATCH(BA$30,'[5]2013'!$B$2:$AD$2,FALSE),FALSE)*1000</f>
        <v>0</v>
      </c>
      <c r="BB15" s="37">
        <f>+VLOOKUP($B15,'[6]2013'!$B$2:$D$29,MATCH(BB$30,'[6]2013'!$B$1:$D$1,FALSE),FALSE)</f>
        <v>3.4527999999999999</v>
      </c>
      <c r="BC15" s="31">
        <f>+VLOOKUP($B15,'[6]2013'!$B$2:$D$29,MATCH(BC$30,'[6]2013'!$B$1:$D$1,FALSE),FALSE)</f>
        <v>1.328118039</v>
      </c>
      <c r="BD15" s="13">
        <f>+VLOOKUP($B15,'[7]2013'!$B$2:$D$29,MATCH($BD$30,'[7]2013'!$B$1:$D$1,FALSE),FALSE)*1000</f>
        <v>4383109.3605189994</v>
      </c>
      <c r="BE15" s="44">
        <f>+VLOOKUP($B15,'[7]2013'!$B$2:$D$29,MATCH($BE$30,'[7]2013'!$B$1:$D$1,FALSE),FALSE)*1000</f>
        <v>13100961.53846154</v>
      </c>
    </row>
    <row r="16" spans="1:57" x14ac:dyDescent="0.2">
      <c r="A16" s="25" t="s">
        <v>30</v>
      </c>
      <c r="B16" s="67" t="s">
        <v>31</v>
      </c>
      <c r="C16" s="60"/>
      <c r="D16" s="61"/>
      <c r="E16" s="61"/>
      <c r="F16" s="62">
        <v>0.73561859977120081</v>
      </c>
      <c r="G16" s="62">
        <v>0.1313460861917326</v>
      </c>
      <c r="H16" s="9">
        <f>+VLOOKUP($B16,'[1]2013'!$B$2:$C$29,MATCH($H$30,'[1]2013'!$B$1:$C$1,FALSE),FALSE)*1000</f>
        <v>45478200.000000007</v>
      </c>
      <c r="I16" s="9">
        <f>+VLOOKUP($B16,'[2]2013'!$B$3:$C$30,MATCH($I$30,'[2]2013'!$B$2:$C$2,FALSE),FALSE)*1000</f>
        <v>914817000</v>
      </c>
      <c r="J16" s="19">
        <f>+VLOOKUP($B16,'[3]2013'!$B$3:$N$30,+MATCH(J$30,'[3]2013'!$B$2:$N$2,FALSE),FALSE)</f>
        <v>1.103</v>
      </c>
      <c r="K16" s="19">
        <f>+VLOOKUP($B16,'[3]2013'!$B$3:$N$30,+MATCH(K$30,'[3]2013'!$B$2:$N$2,FALSE),FALSE)</f>
        <v>1.1100000000000001</v>
      </c>
      <c r="L16" s="19">
        <f>+VLOOKUP($B16,'[3]2013'!$B$3:$N$30,+MATCH(L$30,'[3]2013'!$B$2:$N$2,FALSE),FALSE)</f>
        <v>1.121</v>
      </c>
      <c r="M16" s="19">
        <f>+VLOOKUP($B16,'[3]2013'!$B$3:$N$30,+MATCH(M$30,'[3]2013'!$B$2:$N$2,FALSE),FALSE)</f>
        <v>1.0529999999999999</v>
      </c>
      <c r="N16" s="19">
        <f>+VLOOKUP($B16,'[3]2013'!$B$3:$N$30,+MATCH(N$30,'[3]2013'!$B$2:$N$2,FALSE),FALSE)</f>
        <v>0.80399397590361443</v>
      </c>
      <c r="O16" s="19">
        <f>+VLOOKUP($B16,'[3]2013'!$B$3:$N$30,+MATCH(O$30,'[3]2013'!$B$2:$N$2,FALSE),FALSE)</f>
        <v>0.85590361445783136</v>
      </c>
      <c r="P16" s="19">
        <f>+VLOOKUP($B16,'[3]2013'!$B$3:$N$30,+MATCH(P$30,'[3]2013'!$B$2:$N$2,FALSE),FALSE)</f>
        <v>0.85409523809523802</v>
      </c>
      <c r="Q16" s="19">
        <f>+VLOOKUP($B16,'[3]2013'!$B$3:$N$30,+MATCH(Q$30,'[3]2013'!$B$2:$N$2,FALSE),FALSE)</f>
        <v>0.86957419354838705</v>
      </c>
      <c r="R16" s="19">
        <f>+VLOOKUP($B16,'[3]2013'!$B$3:$N$30,+MATCH(R$30,'[3]2013'!$B$2:$N$2,FALSE),FALSE)</f>
        <v>0.81526086956521737</v>
      </c>
      <c r="S16" s="19">
        <f>+VLOOKUP($B16,'[3]2013'!$B$3:$N$30,+MATCH(S$30,'[3]2013'!$B$2:$N$2,FALSE),FALSE)</f>
        <v>0.87673913043478269</v>
      </c>
      <c r="T16" s="19">
        <f>+VLOOKUP($B16,'[3]2013'!$B$3:$N$30,+MATCH(T$30,'[3]2013'!$B$2:$N$2,FALSE),FALSE)</f>
        <v>0.8727785714285714</v>
      </c>
      <c r="U16" s="19">
        <f>+VLOOKUP($B16,'[3]2013'!$B$3:$N$30,+MATCH(U$30,'[3]2013'!$B$2:$N$2,FALSE),FALSE)</f>
        <v>0.91423255813953475</v>
      </c>
      <c r="V16" s="14">
        <f>+VLOOKUP($B16,'[4]2013'!$B$3:$F$30,MATCH(V$1,'[4]2013'!$B$2:$F$2,FALSE),FALSE)</f>
        <v>24.39</v>
      </c>
      <c r="W16" s="14">
        <f>+VLOOKUP($B16,'[4]2013'!$B$3:$F$30,MATCH(W$1,'[4]2013'!$B$2:$F$2,FALSE),FALSE)</f>
        <v>21.3</v>
      </c>
      <c r="X16" s="14">
        <f>+VLOOKUP($B16,'[4]2013'!$B$3:$F$30,MATCH(X$1,'[4]2013'!$B$2:$F$2,FALSE),FALSE)</f>
        <v>32.61</v>
      </c>
      <c r="Y16" s="14">
        <f>+VLOOKUP($B16,'[4]2013'!$B$3:$F$30,MATCH(Y$1,'[4]2013'!$B$2:$F$2,FALSE),FALSE)</f>
        <v>28.29</v>
      </c>
      <c r="Z16" s="9">
        <f>+VLOOKUP($B16,'[5]2013'!$B$3:$AD$30,MATCH(Z$30,'[5]2013'!$B$2:$AD$2,FALSE),FALSE)*1000</f>
        <v>0</v>
      </c>
      <c r="AA16" s="9">
        <f>+VLOOKUP($B16,'[5]2013'!$B$3:$AD$30,MATCH(AA$30,'[5]2013'!$B$2:$AD$2,FALSE),FALSE)*1000</f>
        <v>0</v>
      </c>
      <c r="AB16" s="9">
        <f>+VLOOKUP($B16,'[5]2013'!$B$3:$AD$30,MATCH(AB$30,'[5]2013'!$B$2:$AD$2,FALSE),FALSE)*1000</f>
        <v>0</v>
      </c>
      <c r="AC16" s="9">
        <f>+VLOOKUP($B16,'[5]2013'!$B$3:$AD$30,MATCH(AC$30,'[5]2013'!$B$2:$AD$2,FALSE),FALSE)*1000</f>
        <v>0</v>
      </c>
      <c r="AD16" s="9">
        <f>+VLOOKUP($B16,'[5]2013'!$B$3:$AD$30,MATCH(AD$30,'[5]2013'!$B$2:$AD$2,FALSE),FALSE)*1000</f>
        <v>0</v>
      </c>
      <c r="AE16" s="9">
        <f>+VLOOKUP($B16,'[5]2013'!$B$3:$AD$30,MATCH(AE$30,'[5]2013'!$B$2:$AD$2,FALSE),FALSE)*1000</f>
        <v>0</v>
      </c>
      <c r="AF16" s="9">
        <f>+VLOOKUP($B16,'[5]2013'!$B$3:$AD$30,MATCH(AF$30,'[5]2013'!$B$2:$AD$2,FALSE),FALSE)*1000</f>
        <v>0</v>
      </c>
      <c r="AG16" s="9">
        <f>+VLOOKUP($B16,'[5]2013'!$B$3:$AD$30,MATCH(AG$30,'[5]2013'!$B$2:$AD$2,FALSE),FALSE)*1000</f>
        <v>0</v>
      </c>
      <c r="AH16" s="9">
        <f>+VLOOKUP($B16,'[5]2013'!$B$3:$AD$30,MATCH(AH$30,'[5]2013'!$B$2:$AD$2,FALSE),FALSE)*1000</f>
        <v>0</v>
      </c>
      <c r="AI16" s="9">
        <f>+VLOOKUP($B16,'[5]2013'!$B$3:$AD$30,MATCH(AI$30,'[5]2013'!$B$2:$AD$2,FALSE),FALSE)*1000</f>
        <v>0</v>
      </c>
      <c r="AJ16" s="9">
        <f>+VLOOKUP($B16,'[5]2013'!$B$3:$AD$30,MATCH(AJ$30,'[5]2013'!$B$2:$AD$2,FALSE),FALSE)*1000</f>
        <v>0</v>
      </c>
      <c r="AK16" s="9">
        <f>+VLOOKUP($B16,'[5]2013'!$B$3:$AD$30,MATCH(AK$30,'[5]2013'!$B$2:$AD$2,FALSE),FALSE)*1000</f>
        <v>0</v>
      </c>
      <c r="AL16" s="9">
        <f>+VLOOKUP($B16,'[5]2013'!$B$3:$AD$30,MATCH(AL$30,'[5]2013'!$B$2:$AD$2,FALSE),FALSE)*1000</f>
        <v>0</v>
      </c>
      <c r="AM16" s="9">
        <f>+VLOOKUP($B16,'[5]2013'!$B$3:$AD$30,MATCH(AM$30,'[5]2013'!$B$2:$AD$2,FALSE),FALSE)*1000</f>
        <v>0</v>
      </c>
      <c r="AN16" s="9">
        <f>+VLOOKUP($B16,'[5]2013'!$B$3:$AD$30,MATCH(AN$30,'[5]2013'!$B$2:$AD$2,FALSE),FALSE)*1000</f>
        <v>0</v>
      </c>
      <c r="AO16" s="9">
        <f>+VLOOKUP($B16,'[5]2013'!$B$3:$AD$30,MATCH(AO$30,'[5]2013'!$B$2:$AD$2,FALSE),FALSE)*1000</f>
        <v>0</v>
      </c>
      <c r="AP16" s="9">
        <f>+VLOOKUP($B16,'[5]2013'!$B$3:$AD$30,MATCH(AP$30,'[5]2013'!$B$2:$AD$2,FALSE),FALSE)*1000</f>
        <v>0</v>
      </c>
      <c r="AQ16" s="9">
        <f>+VLOOKUP($B16,'[5]2013'!$B$3:$AD$30,MATCH(AQ$30,'[5]2013'!$B$2:$AD$2,FALSE),FALSE)*1000</f>
        <v>0</v>
      </c>
      <c r="AR16" s="9">
        <f>+VLOOKUP($B16,'[5]2013'!$B$3:$AD$30,MATCH(AR$30,'[5]2013'!$B$2:$AD$2,FALSE),FALSE)*1000</f>
        <v>0</v>
      </c>
      <c r="AS16" s="9">
        <f>+VLOOKUP($B16,'[5]2013'!$B$3:$AD$30,MATCH(AS$30,'[5]2013'!$B$2:$AD$2,FALSE),FALSE)*1000</f>
        <v>0</v>
      </c>
      <c r="AT16" s="9">
        <f>+VLOOKUP($B16,'[5]2013'!$B$3:$AD$30,MATCH(AT$30,'[5]2013'!$B$2:$AD$2,FALSE),FALSE)*1000</f>
        <v>0</v>
      </c>
      <c r="AU16" s="9">
        <f>+VLOOKUP($B16,'[5]2013'!$B$3:$AD$30,MATCH(AU$30,'[5]2013'!$B$2:$AD$2,FALSE),FALSE)*1000</f>
        <v>0</v>
      </c>
      <c r="AV16" s="9">
        <f>+VLOOKUP($B16,'[5]2013'!$B$3:$AD$30,MATCH(AV$30,'[5]2013'!$B$2:$AD$2,FALSE),FALSE)*1000</f>
        <v>0</v>
      </c>
      <c r="AW16" s="9">
        <f>+VLOOKUP($B16,'[5]2013'!$B$3:$AD$30,MATCH(AW$30,'[5]2013'!$B$2:$AD$2,FALSE),FALSE)*1000</f>
        <v>0</v>
      </c>
      <c r="AX16" s="9">
        <f>+VLOOKUP($B16,'[5]2013'!$B$3:$AD$30,MATCH(AX$30,'[5]2013'!$B$2:$AD$2,FALSE),FALSE)*1000</f>
        <v>0</v>
      </c>
      <c r="AY16" s="9">
        <f>+VLOOKUP($B16,'[5]2013'!$B$3:$AD$30,MATCH(AY$30,'[5]2013'!$B$2:$AD$2,FALSE),FALSE)*1000</f>
        <v>0</v>
      </c>
      <c r="AZ16" s="9">
        <f>+VLOOKUP($B16,'[5]2013'!$B$3:$AD$30,MATCH(AZ$30,'[5]2013'!$B$2:$AD$2,FALSE),FALSE)*1000</f>
        <v>0</v>
      </c>
      <c r="BA16" s="34">
        <f>+VLOOKUP($B16,'[5]2013'!$B$3:$AD$30,MATCH(BA$30,'[5]2013'!$B$2:$AD$2,FALSE),FALSE)*1000</f>
        <v>0</v>
      </c>
      <c r="BB16" s="37">
        <f>+VLOOKUP($B16,'[6]2013'!$B$2:$D$29,MATCH(BB$30,'[6]2013'!$B$1:$D$1,FALSE),FALSE)</f>
        <v>1</v>
      </c>
      <c r="BC16" s="31">
        <f>+VLOOKUP($B16,'[6]2013'!$B$2:$D$29,MATCH(BC$30,'[6]2013'!$B$1:$D$1,FALSE),FALSE)</f>
        <v>1.328118039</v>
      </c>
      <c r="BD16" s="13">
        <f>+VLOOKUP($B16,'[7]2013'!$B$2:$D$29,MATCH($BD$30,'[7]2013'!$B$1:$D$1,FALSE),FALSE)*1000</f>
        <v>111929000</v>
      </c>
      <c r="BE16" s="44">
        <f>+VLOOKUP($B16,'[7]2013'!$B$2:$D$29,MATCH($BE$30,'[7]2013'!$B$1:$D$1,FALSE),FALSE)*1000</f>
        <v>544658000</v>
      </c>
    </row>
    <row r="17" spans="1:57" x14ac:dyDescent="0.2">
      <c r="A17" s="25" t="s">
        <v>32</v>
      </c>
      <c r="B17" s="26" t="s">
        <v>33</v>
      </c>
      <c r="C17" s="60"/>
      <c r="D17" s="61"/>
      <c r="E17" s="61"/>
      <c r="F17" s="62">
        <v>0.70449542347352567</v>
      </c>
      <c r="G17" s="62">
        <v>0.47398910902560537</v>
      </c>
      <c r="H17" s="9">
        <f>+VLOOKUP($B17,'[1]2013'!$B$2:$C$29,MATCH($H$30,'[1]2013'!$B$1:$C$1,FALSE),FALSE)*1000</f>
        <v>98070300</v>
      </c>
      <c r="I17" s="9">
        <f>+VLOOKUP($B17,'[2]2013'!$B$3:$C$30,MATCH($I$30,'[2]2013'!$B$2:$C$2,FALSE),FALSE)*1000</f>
        <v>116051000</v>
      </c>
      <c r="J17" s="19">
        <f>+VLOOKUP($B17,'[3]2013'!$B$3:$N$30,+MATCH(J$30,'[3]2013'!$B$2:$N$2,FALSE),FALSE)</f>
        <v>1.103</v>
      </c>
      <c r="K17" s="19">
        <f>+VLOOKUP($B17,'[3]2013'!$B$3:$N$30,+MATCH(K$30,'[3]2013'!$B$2:$N$2,FALSE),FALSE)</f>
        <v>1.1100000000000001</v>
      </c>
      <c r="L17" s="19">
        <f>+VLOOKUP($B17,'[3]2013'!$B$3:$N$30,+MATCH(L$30,'[3]2013'!$B$2:$N$2,FALSE),FALSE)</f>
        <v>1.121</v>
      </c>
      <c r="M17" s="19">
        <f>+VLOOKUP($B17,'[3]2013'!$B$3:$N$30,+MATCH(M$30,'[3]2013'!$B$2:$N$2,FALSE),FALSE)</f>
        <v>1.0529999999999999</v>
      </c>
      <c r="N17" s="19">
        <f>+VLOOKUP($B17,'[3]2013'!$B$3:$N$30,+MATCH(N$30,'[3]2013'!$B$2:$N$2,FALSE),FALSE)</f>
        <v>0.80399397590361443</v>
      </c>
      <c r="O17" s="19">
        <f>+VLOOKUP($B17,'[3]2013'!$B$3:$N$30,+MATCH(O$30,'[3]2013'!$B$2:$N$2,FALSE),FALSE)</f>
        <v>0.85590361445783136</v>
      </c>
      <c r="P17" s="19">
        <f>+VLOOKUP($B17,'[3]2013'!$B$3:$N$30,+MATCH(P$30,'[3]2013'!$B$2:$N$2,FALSE),FALSE)</f>
        <v>0.85409523809523802</v>
      </c>
      <c r="Q17" s="19">
        <f>+VLOOKUP($B17,'[3]2013'!$B$3:$N$30,+MATCH(Q$30,'[3]2013'!$B$2:$N$2,FALSE),FALSE)</f>
        <v>0.86957419354838705</v>
      </c>
      <c r="R17" s="19">
        <f>+VLOOKUP($B17,'[3]2013'!$B$3:$N$30,+MATCH(R$30,'[3]2013'!$B$2:$N$2,FALSE),FALSE)</f>
        <v>0.81526086956521737</v>
      </c>
      <c r="S17" s="19">
        <f>+VLOOKUP($B17,'[3]2013'!$B$3:$N$30,+MATCH(S$30,'[3]2013'!$B$2:$N$2,FALSE),FALSE)</f>
        <v>0.87673913043478269</v>
      </c>
      <c r="T17" s="19">
        <f>+VLOOKUP($B17,'[3]2013'!$B$3:$N$30,+MATCH(T$30,'[3]2013'!$B$2:$N$2,FALSE),FALSE)</f>
        <v>0.8727785714285714</v>
      </c>
      <c r="U17" s="19">
        <f>+VLOOKUP($B17,'[3]2013'!$B$3:$N$30,+MATCH(U$30,'[3]2013'!$B$2:$N$2,FALSE),FALSE)</f>
        <v>0.91423255813953475</v>
      </c>
      <c r="V17" s="14">
        <f>+VLOOKUP($B17,'[4]2013'!$B$3:$F$30,MATCH(V$1,'[4]2013'!$B$2:$F$2,FALSE),FALSE)</f>
        <v>17.43</v>
      </c>
      <c r="W17" s="14">
        <f>+VLOOKUP($B17,'[4]2013'!$B$3:$F$30,MATCH(W$1,'[4]2013'!$B$2:$F$2,FALSE),FALSE)</f>
        <v>14.67</v>
      </c>
      <c r="X17" s="14">
        <f>+VLOOKUP($B17,'[4]2013'!$B$3:$F$30,MATCH(X$1,'[4]2013'!$B$2:$F$2,FALSE),FALSE)</f>
        <v>19.54</v>
      </c>
      <c r="Y17" s="14">
        <f>+VLOOKUP($B17,'[4]2013'!$B$3:$F$30,MATCH(Y$1,'[4]2013'!$B$2:$F$2,FALSE),FALSE)</f>
        <v>17</v>
      </c>
      <c r="Z17" s="9">
        <f>+VLOOKUP($B17,'[5]2013'!$B$3:$AD$30,MATCH(Z$30,'[5]2013'!$B$2:$AD$2,FALSE),FALSE)*1000</f>
        <v>0</v>
      </c>
      <c r="AA17" s="9">
        <f>+VLOOKUP($B17,'[5]2013'!$B$3:$AD$30,MATCH(AA$30,'[5]2013'!$B$2:$AD$2,FALSE),FALSE)*1000</f>
        <v>0</v>
      </c>
      <c r="AB17" s="9">
        <f>+VLOOKUP($B17,'[5]2013'!$B$3:$AD$30,MATCH(AB$30,'[5]2013'!$B$2:$AD$2,FALSE),FALSE)*1000</f>
        <v>0</v>
      </c>
      <c r="AC17" s="9">
        <f>+VLOOKUP($B17,'[5]2013'!$B$3:$AD$30,MATCH(AC$30,'[5]2013'!$B$2:$AD$2,FALSE),FALSE)*1000</f>
        <v>0</v>
      </c>
      <c r="AD17" s="9">
        <f>+VLOOKUP($B17,'[5]2013'!$B$3:$AD$30,MATCH(AD$30,'[5]2013'!$B$2:$AD$2,FALSE),FALSE)*1000</f>
        <v>0</v>
      </c>
      <c r="AE17" s="9">
        <f>+VLOOKUP($B17,'[5]2013'!$B$3:$AD$30,MATCH(AE$30,'[5]2013'!$B$2:$AD$2,FALSE),FALSE)*1000</f>
        <v>0</v>
      </c>
      <c r="AF17" s="9">
        <f>+VLOOKUP($B17,'[5]2013'!$B$3:$AD$30,MATCH(AF$30,'[5]2013'!$B$2:$AD$2,FALSE),FALSE)*1000</f>
        <v>0</v>
      </c>
      <c r="AG17" s="9">
        <f>+VLOOKUP($B17,'[5]2013'!$B$3:$AD$30,MATCH(AG$30,'[5]2013'!$B$2:$AD$2,FALSE),FALSE)*1000</f>
        <v>0</v>
      </c>
      <c r="AH17" s="9">
        <f>+VLOOKUP($B17,'[5]2013'!$B$3:$AD$30,MATCH(AH$30,'[5]2013'!$B$2:$AD$2,FALSE),FALSE)*1000</f>
        <v>0</v>
      </c>
      <c r="AI17" s="9">
        <f>+VLOOKUP($B17,'[5]2013'!$B$3:$AD$30,MATCH(AI$30,'[5]2013'!$B$2:$AD$2,FALSE),FALSE)*1000</f>
        <v>0</v>
      </c>
      <c r="AJ17" s="9">
        <f>+VLOOKUP($B17,'[5]2013'!$B$3:$AD$30,MATCH(AJ$30,'[5]2013'!$B$2:$AD$2,FALSE),FALSE)*1000</f>
        <v>0</v>
      </c>
      <c r="AK17" s="9">
        <f>+VLOOKUP($B17,'[5]2013'!$B$3:$AD$30,MATCH(AK$30,'[5]2013'!$B$2:$AD$2,FALSE),FALSE)*1000</f>
        <v>0</v>
      </c>
      <c r="AL17" s="9">
        <f>+VLOOKUP($B17,'[5]2013'!$B$3:$AD$30,MATCH(AL$30,'[5]2013'!$B$2:$AD$2,FALSE),FALSE)*1000</f>
        <v>0</v>
      </c>
      <c r="AM17" s="9">
        <f>+VLOOKUP($B17,'[5]2013'!$B$3:$AD$30,MATCH(AM$30,'[5]2013'!$B$2:$AD$2,FALSE),FALSE)*1000</f>
        <v>0</v>
      </c>
      <c r="AN17" s="9">
        <f>+VLOOKUP($B17,'[5]2013'!$B$3:$AD$30,MATCH(AN$30,'[5]2013'!$B$2:$AD$2,FALSE),FALSE)*1000</f>
        <v>0</v>
      </c>
      <c r="AO17" s="9">
        <f>+VLOOKUP($B17,'[5]2013'!$B$3:$AD$30,MATCH(AO$30,'[5]2013'!$B$2:$AD$2,FALSE),FALSE)*1000</f>
        <v>0</v>
      </c>
      <c r="AP17" s="9">
        <f>+VLOOKUP($B17,'[5]2013'!$B$3:$AD$30,MATCH(AP$30,'[5]2013'!$B$2:$AD$2,FALSE),FALSE)*1000</f>
        <v>0</v>
      </c>
      <c r="AQ17" s="9">
        <f>+VLOOKUP($B17,'[5]2013'!$B$3:$AD$30,MATCH(AQ$30,'[5]2013'!$B$2:$AD$2,FALSE),FALSE)*1000</f>
        <v>0</v>
      </c>
      <c r="AR17" s="9">
        <f>+VLOOKUP($B17,'[5]2013'!$B$3:$AD$30,MATCH(AR$30,'[5]2013'!$B$2:$AD$2,FALSE),FALSE)*1000</f>
        <v>0</v>
      </c>
      <c r="AS17" s="9">
        <f>+VLOOKUP($B17,'[5]2013'!$B$3:$AD$30,MATCH(AS$30,'[5]2013'!$B$2:$AD$2,FALSE),FALSE)*1000</f>
        <v>0</v>
      </c>
      <c r="AT17" s="9">
        <f>+VLOOKUP($B17,'[5]2013'!$B$3:$AD$30,MATCH(AT$30,'[5]2013'!$B$2:$AD$2,FALSE),FALSE)*1000</f>
        <v>0</v>
      </c>
      <c r="AU17" s="9">
        <f>+VLOOKUP($B17,'[5]2013'!$B$3:$AD$30,MATCH(AU$30,'[5]2013'!$B$2:$AD$2,FALSE),FALSE)*1000</f>
        <v>0</v>
      </c>
      <c r="AV17" s="9">
        <f>+VLOOKUP($B17,'[5]2013'!$B$3:$AD$30,MATCH(AV$30,'[5]2013'!$B$2:$AD$2,FALSE),FALSE)*1000</f>
        <v>0</v>
      </c>
      <c r="AW17" s="9">
        <f>+VLOOKUP($B17,'[5]2013'!$B$3:$AD$30,MATCH(AW$30,'[5]2013'!$B$2:$AD$2,FALSE),FALSE)*1000</f>
        <v>0</v>
      </c>
      <c r="AX17" s="9">
        <f>+VLOOKUP($B17,'[5]2013'!$B$3:$AD$30,MATCH(AX$30,'[5]2013'!$B$2:$AD$2,FALSE),FALSE)*1000</f>
        <v>0</v>
      </c>
      <c r="AY17" s="9">
        <f>+VLOOKUP($B17,'[5]2013'!$B$3:$AD$30,MATCH(AY$30,'[5]2013'!$B$2:$AD$2,FALSE),FALSE)*1000</f>
        <v>0</v>
      </c>
      <c r="AZ17" s="9">
        <f>+VLOOKUP($B17,'[5]2013'!$B$3:$AD$30,MATCH(AZ$30,'[5]2013'!$B$2:$AD$2,FALSE),FALSE)*1000</f>
        <v>0</v>
      </c>
      <c r="BA17" s="34">
        <f>+VLOOKUP($B17,'[5]2013'!$B$3:$AD$30,MATCH(BA$30,'[5]2013'!$B$2:$AD$2,FALSE),FALSE)*1000</f>
        <v>0</v>
      </c>
      <c r="BB17" s="37">
        <f>+VLOOKUP($B17,'[6]2013'!$B$2:$D$29,MATCH(BB$30,'[6]2013'!$B$1:$D$1,FALSE),FALSE)</f>
        <v>296.87298040000002</v>
      </c>
      <c r="BC17" s="31">
        <f>+VLOOKUP($B17,'[6]2013'!$B$2:$D$29,MATCH(BC$30,'[6]2013'!$B$1:$D$1,FALSE),FALSE)</f>
        <v>1.328118039</v>
      </c>
      <c r="BD17" s="13">
        <f>+VLOOKUP($B17,'[7]2013'!$B$2:$D$29,MATCH($BD$30,'[7]2013'!$B$1:$D$1,FALSE),FALSE)*1000</f>
        <v>7610429.8779761903</v>
      </c>
      <c r="BE17" s="44">
        <f>+VLOOKUP($B17,'[7]2013'!$B$2:$D$29,MATCH($BE$30,'[7]2013'!$B$1:$D$1,FALSE),FALSE)*1000</f>
        <v>46082145.911585286</v>
      </c>
    </row>
    <row r="18" spans="1:57" x14ac:dyDescent="0.2">
      <c r="A18" s="25" t="s">
        <v>34</v>
      </c>
      <c r="B18" s="26" t="s">
        <v>35</v>
      </c>
      <c r="C18" s="60"/>
      <c r="D18" s="61"/>
      <c r="E18" s="61"/>
      <c r="F18" s="62">
        <v>0.33340830667784549</v>
      </c>
      <c r="G18" s="62">
        <v>0.24303743374196915</v>
      </c>
      <c r="H18" s="9">
        <f>+VLOOKUP($B18,'[1]2013'!$B$2:$C$29,MATCH($H$30,'[1]2013'!$B$1:$C$1,FALSE),FALSE)*1000</f>
        <v>7186429.9999999991</v>
      </c>
      <c r="I18" s="9">
        <f>+VLOOKUP($B18,'[2]2013'!$B$3:$C$30,MATCH($I$30,'[2]2013'!$B$2:$C$2,FALSE),FALSE)*1000</f>
        <v>50332000</v>
      </c>
      <c r="J18" s="19">
        <f>+VLOOKUP($B18,'[3]2013'!$B$3:$N$30,+MATCH(J$30,'[3]2013'!$B$2:$N$2,FALSE),FALSE)</f>
        <v>1.103</v>
      </c>
      <c r="K18" s="19">
        <f>+VLOOKUP($B18,'[3]2013'!$B$3:$N$30,+MATCH(K$30,'[3]2013'!$B$2:$N$2,FALSE),FALSE)</f>
        <v>1.1100000000000001</v>
      </c>
      <c r="L18" s="19">
        <f>+VLOOKUP($B18,'[3]2013'!$B$3:$N$30,+MATCH(L$30,'[3]2013'!$B$2:$N$2,FALSE),FALSE)</f>
        <v>1.121</v>
      </c>
      <c r="M18" s="19">
        <f>+VLOOKUP($B18,'[3]2013'!$B$3:$N$30,+MATCH(M$30,'[3]2013'!$B$2:$N$2,FALSE),FALSE)</f>
        <v>1.0529999999999999</v>
      </c>
      <c r="N18" s="19">
        <f>+VLOOKUP($B18,'[3]2013'!$B$3:$N$30,+MATCH(N$30,'[3]2013'!$B$2:$N$2,FALSE),FALSE)</f>
        <v>0.80399397590361443</v>
      </c>
      <c r="O18" s="19">
        <f>+VLOOKUP($B18,'[3]2013'!$B$3:$N$30,+MATCH(O$30,'[3]2013'!$B$2:$N$2,FALSE),FALSE)</f>
        <v>0.85590361445783136</v>
      </c>
      <c r="P18" s="19">
        <f>+VLOOKUP($B18,'[3]2013'!$B$3:$N$30,+MATCH(P$30,'[3]2013'!$B$2:$N$2,FALSE),FALSE)</f>
        <v>0.85409523809523802</v>
      </c>
      <c r="Q18" s="19">
        <f>+VLOOKUP($B18,'[3]2013'!$B$3:$N$30,+MATCH(Q$30,'[3]2013'!$B$2:$N$2,FALSE),FALSE)</f>
        <v>0.86957419354838705</v>
      </c>
      <c r="R18" s="19">
        <f>+VLOOKUP($B18,'[3]2013'!$B$3:$N$30,+MATCH(R$30,'[3]2013'!$B$2:$N$2,FALSE),FALSE)</f>
        <v>0.81526086956521737</v>
      </c>
      <c r="S18" s="19">
        <f>+VLOOKUP($B18,'[3]2013'!$B$3:$N$30,+MATCH(S$30,'[3]2013'!$B$2:$N$2,FALSE),FALSE)</f>
        <v>0.87673913043478269</v>
      </c>
      <c r="T18" s="19">
        <f>+VLOOKUP($B18,'[3]2013'!$B$3:$N$30,+MATCH(T$30,'[3]2013'!$B$2:$N$2,FALSE),FALSE)</f>
        <v>0.8727785714285714</v>
      </c>
      <c r="U18" s="19">
        <f>+VLOOKUP($B18,'[3]2013'!$B$3:$N$30,+MATCH(U$30,'[3]2013'!$B$2:$N$2,FALSE),FALSE)</f>
        <v>0.91423255813953475</v>
      </c>
      <c r="V18" s="14">
        <f>+VLOOKUP($B18,'[4]2013'!$B$3:$F$30,MATCH(V$1,'[4]2013'!$B$2:$F$2,FALSE),FALSE)</f>
        <v>46.38</v>
      </c>
      <c r="W18" s="14">
        <f>+VLOOKUP($B18,'[4]2013'!$B$3:$F$30,MATCH(W$1,'[4]2013'!$B$2:$F$2,FALSE),FALSE)</f>
        <v>43.87</v>
      </c>
      <c r="X18" s="14">
        <f>+VLOOKUP($B18,'[4]2013'!$B$3:$F$30,MATCH(X$1,'[4]2013'!$B$2:$F$2,FALSE),FALSE)</f>
        <v>16.3</v>
      </c>
      <c r="Y18" s="14">
        <f>+VLOOKUP($B18,'[4]2013'!$B$3:$F$30,MATCH(Y$1,'[4]2013'!$B$2:$F$2,FALSE),FALSE)</f>
        <v>12.52</v>
      </c>
      <c r="Z18" s="9">
        <f>+VLOOKUP($B18,'[5]2013'!$B$3:$AD$30,MATCH(Z$30,'[5]2013'!$B$2:$AD$2,FALSE),FALSE)*1000</f>
        <v>0</v>
      </c>
      <c r="AA18" s="9">
        <f>+VLOOKUP($B18,'[5]2013'!$B$3:$AD$30,MATCH(AA$30,'[5]2013'!$B$2:$AD$2,FALSE),FALSE)*1000</f>
        <v>0</v>
      </c>
      <c r="AB18" s="9">
        <f>+VLOOKUP($B18,'[5]2013'!$B$3:$AD$30,MATCH(AB$30,'[5]2013'!$B$2:$AD$2,FALSE),FALSE)*1000</f>
        <v>0</v>
      </c>
      <c r="AC18" s="9">
        <f>+VLOOKUP($B18,'[5]2013'!$B$3:$AD$30,MATCH(AC$30,'[5]2013'!$B$2:$AD$2,FALSE),FALSE)*1000</f>
        <v>0</v>
      </c>
      <c r="AD18" s="9">
        <f>+VLOOKUP($B18,'[5]2013'!$B$3:$AD$30,MATCH(AD$30,'[5]2013'!$B$2:$AD$2,FALSE),FALSE)*1000</f>
        <v>0</v>
      </c>
      <c r="AE18" s="9">
        <f>+VLOOKUP($B18,'[5]2013'!$B$3:$AD$30,MATCH(AE$30,'[5]2013'!$B$2:$AD$2,FALSE),FALSE)*1000</f>
        <v>0</v>
      </c>
      <c r="AF18" s="9">
        <f>+VLOOKUP($B18,'[5]2013'!$B$3:$AD$30,MATCH(AF$30,'[5]2013'!$B$2:$AD$2,FALSE),FALSE)*1000</f>
        <v>0</v>
      </c>
      <c r="AG18" s="9">
        <f>+VLOOKUP($B18,'[5]2013'!$B$3:$AD$30,MATCH(AG$30,'[5]2013'!$B$2:$AD$2,FALSE),FALSE)*1000</f>
        <v>0</v>
      </c>
      <c r="AH18" s="9">
        <f>+VLOOKUP($B18,'[5]2013'!$B$3:$AD$30,MATCH(AH$30,'[5]2013'!$B$2:$AD$2,FALSE),FALSE)*1000</f>
        <v>0</v>
      </c>
      <c r="AI18" s="9">
        <f>+VLOOKUP($B18,'[5]2013'!$B$3:$AD$30,MATCH(AI$30,'[5]2013'!$B$2:$AD$2,FALSE),FALSE)*1000</f>
        <v>0</v>
      </c>
      <c r="AJ18" s="9">
        <f>+VLOOKUP($B18,'[5]2013'!$B$3:$AD$30,MATCH(AJ$30,'[5]2013'!$B$2:$AD$2,FALSE),FALSE)*1000</f>
        <v>0</v>
      </c>
      <c r="AK18" s="9">
        <f>+VLOOKUP($B18,'[5]2013'!$B$3:$AD$30,MATCH(AK$30,'[5]2013'!$B$2:$AD$2,FALSE),FALSE)*1000</f>
        <v>0</v>
      </c>
      <c r="AL18" s="9">
        <f>+VLOOKUP($B18,'[5]2013'!$B$3:$AD$30,MATCH(AL$30,'[5]2013'!$B$2:$AD$2,FALSE),FALSE)*1000</f>
        <v>0</v>
      </c>
      <c r="AM18" s="9">
        <f>+VLOOKUP($B18,'[5]2013'!$B$3:$AD$30,MATCH(AM$30,'[5]2013'!$B$2:$AD$2,FALSE),FALSE)*1000</f>
        <v>0</v>
      </c>
      <c r="AN18" s="9">
        <f>+VLOOKUP($B18,'[5]2013'!$B$3:$AD$30,MATCH(AN$30,'[5]2013'!$B$2:$AD$2,FALSE),FALSE)*1000</f>
        <v>0</v>
      </c>
      <c r="AO18" s="9">
        <f>+VLOOKUP($B18,'[5]2013'!$B$3:$AD$30,MATCH(AO$30,'[5]2013'!$B$2:$AD$2,FALSE),FALSE)*1000</f>
        <v>0</v>
      </c>
      <c r="AP18" s="9">
        <f>+VLOOKUP($B18,'[5]2013'!$B$3:$AD$30,MATCH(AP$30,'[5]2013'!$B$2:$AD$2,FALSE),FALSE)*1000</f>
        <v>0</v>
      </c>
      <c r="AQ18" s="9">
        <f>+VLOOKUP($B18,'[5]2013'!$B$3:$AD$30,MATCH(AQ$30,'[5]2013'!$B$2:$AD$2,FALSE),FALSE)*1000</f>
        <v>0</v>
      </c>
      <c r="AR18" s="9">
        <f>+VLOOKUP($B18,'[5]2013'!$B$3:$AD$30,MATCH(AR$30,'[5]2013'!$B$2:$AD$2,FALSE),FALSE)*1000</f>
        <v>0</v>
      </c>
      <c r="AS18" s="9">
        <f>+VLOOKUP($B18,'[5]2013'!$B$3:$AD$30,MATCH(AS$30,'[5]2013'!$B$2:$AD$2,FALSE),FALSE)*1000</f>
        <v>0</v>
      </c>
      <c r="AT18" s="9">
        <f>+VLOOKUP($B18,'[5]2013'!$B$3:$AD$30,MATCH(AT$30,'[5]2013'!$B$2:$AD$2,FALSE),FALSE)*1000</f>
        <v>0</v>
      </c>
      <c r="AU18" s="9">
        <f>+VLOOKUP($B18,'[5]2013'!$B$3:$AD$30,MATCH(AU$30,'[5]2013'!$B$2:$AD$2,FALSE),FALSE)*1000</f>
        <v>0</v>
      </c>
      <c r="AV18" s="9">
        <f>+VLOOKUP($B18,'[5]2013'!$B$3:$AD$30,MATCH(AV$30,'[5]2013'!$B$2:$AD$2,FALSE),FALSE)*1000</f>
        <v>0</v>
      </c>
      <c r="AW18" s="9">
        <f>+VLOOKUP($B18,'[5]2013'!$B$3:$AD$30,MATCH(AW$30,'[5]2013'!$B$2:$AD$2,FALSE),FALSE)*1000</f>
        <v>0</v>
      </c>
      <c r="AX18" s="9">
        <f>+VLOOKUP($B18,'[5]2013'!$B$3:$AD$30,MATCH(AX$30,'[5]2013'!$B$2:$AD$2,FALSE),FALSE)*1000</f>
        <v>0</v>
      </c>
      <c r="AY18" s="9">
        <f>+VLOOKUP($B18,'[5]2013'!$B$3:$AD$30,MATCH(AY$30,'[5]2013'!$B$2:$AD$2,FALSE),FALSE)*1000</f>
        <v>0</v>
      </c>
      <c r="AZ18" s="9">
        <f>+VLOOKUP($B18,'[5]2013'!$B$3:$AD$30,MATCH(AZ$30,'[5]2013'!$B$2:$AD$2,FALSE),FALSE)*1000</f>
        <v>0</v>
      </c>
      <c r="BA18" s="34">
        <f>+VLOOKUP($B18,'[5]2013'!$B$3:$AD$30,MATCH(BA$30,'[5]2013'!$B$2:$AD$2,FALSE),FALSE)*1000</f>
        <v>0</v>
      </c>
      <c r="BB18" s="37">
        <f>+VLOOKUP($B18,'[6]2013'!$B$2:$D$29,MATCH(BB$30,'[6]2013'!$B$1:$D$1,FALSE),FALSE)</f>
        <v>1</v>
      </c>
      <c r="BC18" s="31">
        <f>+VLOOKUP($B18,'[6]2013'!$B$2:$D$29,MATCH(BC$30,'[6]2013'!$B$1:$D$1,FALSE),FALSE)</f>
        <v>1.328118039</v>
      </c>
      <c r="BD18" s="13">
        <f>+VLOOKUP($B18,'[7]2013'!$B$2:$D$29,MATCH($BD$30,'[7]2013'!$B$1:$D$1,FALSE),FALSE)*1000</f>
        <v>0</v>
      </c>
      <c r="BE18" s="44">
        <f>+VLOOKUP($B18,'[7]2013'!$B$2:$D$29,MATCH($BE$30,'[7]2013'!$B$1:$D$1,FALSE),FALSE)*1000</f>
        <v>12233000</v>
      </c>
    </row>
    <row r="19" spans="1:57" x14ac:dyDescent="0.2">
      <c r="A19" s="25" t="s">
        <v>36</v>
      </c>
      <c r="B19" s="69" t="s">
        <v>37</v>
      </c>
      <c r="C19" s="60"/>
      <c r="D19" s="61"/>
      <c r="E19" s="61"/>
      <c r="F19" s="62">
        <v>0.64282284852546911</v>
      </c>
      <c r="G19" s="62">
        <v>0.49933094057193922</v>
      </c>
      <c r="H19" s="9">
        <f>+VLOOKUP($B19,'[1]2013'!$B$2:$C$29,MATCH($H$30,'[1]2013'!$B$1:$C$1,FALSE),FALSE)*1000</f>
        <v>602658000</v>
      </c>
      <c r="I19" s="9">
        <f>+VLOOKUP($B19,'[2]2013'!$B$3:$C$30,MATCH($I$30,'[2]2013'!$B$2:$C$2,FALSE),FALSE)*1000</f>
        <v>2250131000</v>
      </c>
      <c r="J19" s="19">
        <f>+VLOOKUP($B19,'[3]2013'!$B$3:$N$30,+MATCH(J$30,'[3]2013'!$B$2:$N$2,FALSE),FALSE)</f>
        <v>1.103</v>
      </c>
      <c r="K19" s="19">
        <f>+VLOOKUP($B19,'[3]2013'!$B$3:$N$30,+MATCH(K$30,'[3]2013'!$B$2:$N$2,FALSE),FALSE)</f>
        <v>1.1100000000000001</v>
      </c>
      <c r="L19" s="19">
        <f>+VLOOKUP($B19,'[3]2013'!$B$3:$N$30,+MATCH(L$30,'[3]2013'!$B$2:$N$2,FALSE),FALSE)</f>
        <v>1.121</v>
      </c>
      <c r="M19" s="19">
        <f>+VLOOKUP($B19,'[3]2013'!$B$3:$N$30,+MATCH(M$30,'[3]2013'!$B$2:$N$2,FALSE),FALSE)</f>
        <v>1.0529999999999999</v>
      </c>
      <c r="N19" s="19">
        <f>+VLOOKUP($B19,'[3]2013'!$B$3:$N$30,+MATCH(N$30,'[3]2013'!$B$2:$N$2,FALSE),FALSE)</f>
        <v>0.80399397590361443</v>
      </c>
      <c r="O19" s="19">
        <f>+VLOOKUP($B19,'[3]2013'!$B$3:$N$30,+MATCH(O$30,'[3]2013'!$B$2:$N$2,FALSE),FALSE)</f>
        <v>0.85590361445783136</v>
      </c>
      <c r="P19" s="19">
        <f>+VLOOKUP($B19,'[3]2013'!$B$3:$N$30,+MATCH(P$30,'[3]2013'!$B$2:$N$2,FALSE),FALSE)</f>
        <v>0.85409523809523802</v>
      </c>
      <c r="Q19" s="19">
        <f>+VLOOKUP($B19,'[3]2013'!$B$3:$N$30,+MATCH(Q$30,'[3]2013'!$B$2:$N$2,FALSE),FALSE)</f>
        <v>0.86957419354838705</v>
      </c>
      <c r="R19" s="19">
        <f>+VLOOKUP($B19,'[3]2013'!$B$3:$N$30,+MATCH(R$30,'[3]2013'!$B$2:$N$2,FALSE),FALSE)</f>
        <v>0.81526086956521737</v>
      </c>
      <c r="S19" s="19">
        <f>+VLOOKUP($B19,'[3]2013'!$B$3:$N$30,+MATCH(S$30,'[3]2013'!$B$2:$N$2,FALSE),FALSE)</f>
        <v>0.87673913043478269</v>
      </c>
      <c r="T19" s="19">
        <f>+VLOOKUP($B19,'[3]2013'!$B$3:$N$30,+MATCH(T$30,'[3]2013'!$B$2:$N$2,FALSE),FALSE)</f>
        <v>0.8727785714285714</v>
      </c>
      <c r="U19" s="19">
        <f>+VLOOKUP($B19,'[3]2013'!$B$3:$N$30,+MATCH(U$30,'[3]2013'!$B$2:$N$2,FALSE),FALSE)</f>
        <v>0.91423255813953475</v>
      </c>
      <c r="V19" s="14">
        <f>+VLOOKUP($B19,'[4]2013'!$B$3:$F$30,MATCH(V$1,'[4]2013'!$B$2:$F$2,FALSE),FALSE)</f>
        <v>15.27</v>
      </c>
      <c r="W19" s="14">
        <f>+VLOOKUP($B19,'[4]2013'!$B$3:$F$30,MATCH(W$1,'[4]2013'!$B$2:$F$2,FALSE),FALSE)</f>
        <v>12.86</v>
      </c>
      <c r="X19" s="14">
        <f>+VLOOKUP($B19,'[4]2013'!$B$3:$F$30,MATCH(X$1,'[4]2013'!$B$2:$F$2,FALSE),FALSE)</f>
        <v>14.89</v>
      </c>
      <c r="Y19" s="14">
        <f>+VLOOKUP($B19,'[4]2013'!$B$3:$F$30,MATCH(Y$1,'[4]2013'!$B$2:$F$2,FALSE),FALSE)</f>
        <v>12.48</v>
      </c>
      <c r="Z19" s="9">
        <f>+VLOOKUP($B19,'[5]2013'!$B$3:$AD$30,MATCH(Z$30,'[5]2013'!$B$2:$AD$2,FALSE),FALSE)*1000</f>
        <v>11346000</v>
      </c>
      <c r="AA19" s="9">
        <f>+VLOOKUP($B19,'[5]2013'!$B$3:$AD$30,MATCH(AA$30,'[5]2013'!$B$2:$AD$2,FALSE),FALSE)*1000</f>
        <v>133011000</v>
      </c>
      <c r="AB19" s="9">
        <f>+VLOOKUP($B19,'[5]2013'!$B$3:$AD$30,MATCH(AB$30,'[5]2013'!$B$2:$AD$2,FALSE),FALSE)*1000</f>
        <v>0</v>
      </c>
      <c r="AC19" s="9">
        <f>+VLOOKUP($B19,'[5]2013'!$B$3:$AD$30,MATCH(AC$30,'[5]2013'!$B$2:$AD$2,FALSE),FALSE)*1000</f>
        <v>1633000</v>
      </c>
      <c r="AD19" s="9">
        <f>+VLOOKUP($B19,'[5]2013'!$B$3:$AD$30,MATCH(AD$30,'[5]2013'!$B$2:$AD$2,FALSE),FALSE)*1000</f>
        <v>4011000</v>
      </c>
      <c r="AE19" s="9">
        <f>+VLOOKUP($B19,'[5]2013'!$B$3:$AD$30,MATCH(AE$30,'[5]2013'!$B$2:$AD$2,FALSE),FALSE)*1000</f>
        <v>196323000</v>
      </c>
      <c r="AF19" s="9">
        <f>+VLOOKUP($B19,'[5]2013'!$B$3:$AD$30,MATCH(AF$30,'[5]2013'!$B$2:$AD$2,FALSE),FALSE)*1000</f>
        <v>6802000</v>
      </c>
      <c r="AG19" s="9">
        <f>+VLOOKUP($B19,'[5]2013'!$B$3:$AD$30,MATCH(AG$30,'[5]2013'!$B$2:$AD$2,FALSE),FALSE)*1000</f>
        <v>0</v>
      </c>
      <c r="AH19" s="9">
        <f>+VLOOKUP($B19,'[5]2013'!$B$3:$AD$30,MATCH(AH$30,'[5]2013'!$B$2:$AD$2,FALSE),FALSE)*1000</f>
        <v>50598000</v>
      </c>
      <c r="AI19" s="9">
        <f>+VLOOKUP($B19,'[5]2013'!$B$3:$AD$30,MATCH(AI$30,'[5]2013'!$B$2:$AD$2,FALSE),FALSE)*1000</f>
        <v>6541000</v>
      </c>
      <c r="AJ19" s="9">
        <f>+VLOOKUP($B19,'[5]2013'!$B$3:$AD$30,MATCH(AJ$30,'[5]2013'!$B$2:$AD$2,FALSE),FALSE)*1000</f>
        <v>87616000</v>
      </c>
      <c r="AK19" s="9">
        <f>+VLOOKUP($B19,'[5]2013'!$B$3:$AD$30,MATCH(AK$30,'[5]2013'!$B$2:$AD$2,FALSE),FALSE)*1000</f>
        <v>113094000</v>
      </c>
      <c r="AL19" s="9">
        <f>+VLOOKUP($B19,'[5]2013'!$B$3:$AD$30,MATCH(AL$30,'[5]2013'!$B$2:$AD$2,FALSE),FALSE)*1000</f>
        <v>1578000</v>
      </c>
      <c r="AM19" s="9">
        <f>+VLOOKUP($B19,'[5]2013'!$B$3:$AD$30,MATCH(AM$30,'[5]2013'!$B$2:$AD$2,FALSE),FALSE)*1000</f>
        <v>0</v>
      </c>
      <c r="AN19" s="9">
        <f>+VLOOKUP($B19,'[5]2013'!$B$3:$AD$30,MATCH(AN$30,'[5]2013'!$B$2:$AD$2,FALSE),FALSE)*1000</f>
        <v>3096000</v>
      </c>
      <c r="AO19" s="9">
        <f>+VLOOKUP($B19,'[5]2013'!$B$3:$AD$30,MATCH(AO$30,'[5]2013'!$B$2:$AD$2,FALSE),FALSE)*1000</f>
        <v>12423000</v>
      </c>
      <c r="AP19" s="9">
        <f>+VLOOKUP($B19,'[5]2013'!$B$3:$AD$30,MATCH(AP$30,'[5]2013'!$B$2:$AD$2,FALSE),FALSE)*1000</f>
        <v>34651000</v>
      </c>
      <c r="AQ19" s="9">
        <f>+VLOOKUP($B19,'[5]2013'!$B$3:$AD$30,MATCH(AQ$30,'[5]2013'!$B$2:$AD$2,FALSE),FALSE)*1000</f>
        <v>0</v>
      </c>
      <c r="AR19" s="9">
        <f>+VLOOKUP($B19,'[5]2013'!$B$3:$AD$30,MATCH(AR$30,'[5]2013'!$B$2:$AD$2,FALSE),FALSE)*1000</f>
        <v>20782000</v>
      </c>
      <c r="AS19" s="9">
        <f>+VLOOKUP($B19,'[5]2013'!$B$3:$AD$30,MATCH(AS$30,'[5]2013'!$B$2:$AD$2,FALSE),FALSE)*1000</f>
        <v>0</v>
      </c>
      <c r="AT19" s="9">
        <f>+VLOOKUP($B19,'[5]2013'!$B$3:$AD$30,MATCH(AT$30,'[5]2013'!$B$2:$AD$2,FALSE),FALSE)*1000</f>
        <v>1144000</v>
      </c>
      <c r="AU19" s="9">
        <f>+VLOOKUP($B19,'[5]2013'!$B$3:$AD$30,MATCH(AU$30,'[5]2013'!$B$2:$AD$2,FALSE),FALSE)*1000</f>
        <v>0</v>
      </c>
      <c r="AV19" s="9">
        <f>+VLOOKUP($B19,'[5]2013'!$B$3:$AD$30,MATCH(AV$30,'[5]2013'!$B$2:$AD$2,FALSE),FALSE)*1000</f>
        <v>42296000</v>
      </c>
      <c r="AW19" s="9">
        <f>+VLOOKUP($B19,'[5]2013'!$B$3:$AD$30,MATCH(AW$30,'[5]2013'!$B$2:$AD$2,FALSE),FALSE)*1000</f>
        <v>5476000</v>
      </c>
      <c r="AX19" s="9">
        <f>+VLOOKUP($B19,'[5]2013'!$B$3:$AD$30,MATCH(AX$30,'[5]2013'!$B$2:$AD$2,FALSE),FALSE)*1000</f>
        <v>8150000</v>
      </c>
      <c r="AY19" s="9">
        <f>+VLOOKUP($B19,'[5]2013'!$B$3:$AD$30,MATCH(AY$30,'[5]2013'!$B$2:$AD$2,FALSE),FALSE)*1000</f>
        <v>7738000</v>
      </c>
      <c r="AZ19" s="9">
        <f>+VLOOKUP($B19,'[5]2013'!$B$3:$AD$30,MATCH(AZ$30,'[5]2013'!$B$2:$AD$2,FALSE),FALSE)*1000</f>
        <v>0</v>
      </c>
      <c r="BA19" s="34">
        <f>+VLOOKUP($B19,'[5]2013'!$B$3:$AD$30,MATCH(BA$30,'[5]2013'!$B$2:$AD$2,FALSE),FALSE)*1000</f>
        <v>1880000</v>
      </c>
      <c r="BB19" s="37">
        <f>+VLOOKUP($B19,'[6]2013'!$B$2:$D$29,MATCH(BB$30,'[6]2013'!$B$1:$D$1,FALSE),FALSE)</f>
        <v>1</v>
      </c>
      <c r="BC19" s="31">
        <f>+VLOOKUP($B19,'[6]2013'!$B$2:$D$29,MATCH(BC$30,'[6]2013'!$B$1:$D$1,FALSE),FALSE)</f>
        <v>1.328118039</v>
      </c>
      <c r="BD19" s="13">
        <f>+VLOOKUP($B19,'[7]2013'!$B$2:$D$29,MATCH($BD$30,'[7]2013'!$B$1:$D$1,FALSE),FALSE)*1000</f>
        <v>86674000</v>
      </c>
      <c r="BE19" s="44">
        <f>+VLOOKUP($B19,'[7]2013'!$B$2:$D$29,MATCH($BE$30,'[7]2013'!$B$1:$D$1,FALSE),FALSE)*1000</f>
        <v>94748000</v>
      </c>
    </row>
    <row r="20" spans="1:57" x14ac:dyDescent="0.2">
      <c r="A20" s="25" t="s">
        <v>38</v>
      </c>
      <c r="B20" s="26" t="s">
        <v>39</v>
      </c>
      <c r="C20" s="60"/>
      <c r="D20" s="61"/>
      <c r="E20" s="61"/>
      <c r="F20" s="62">
        <v>0.73561859977120081</v>
      </c>
      <c r="G20" s="62">
        <v>0.4969939401836681</v>
      </c>
      <c r="H20" s="9">
        <f>+VLOOKUP($B20,'[1]2013'!$B$2:$C$29,MATCH($H$30,'[1]2013'!$B$1:$C$1,FALSE),FALSE)*1000</f>
        <v>313196700</v>
      </c>
      <c r="I20" s="9">
        <f>+VLOOKUP($B20,'[2]2013'!$B$3:$C$30,MATCH($I$30,'[2]2013'!$B$2:$C$2,FALSE),FALSE)*1000</f>
        <v>915105000</v>
      </c>
      <c r="J20" s="19">
        <f>+VLOOKUP($B20,'[3]2013'!$B$3:$N$30,+MATCH(J$30,'[3]2013'!$B$2:$N$2,FALSE),FALSE)</f>
        <v>1.103</v>
      </c>
      <c r="K20" s="19">
        <f>+VLOOKUP($B20,'[3]2013'!$B$3:$N$30,+MATCH(K$30,'[3]2013'!$B$2:$N$2,FALSE),FALSE)</f>
        <v>1.1100000000000001</v>
      </c>
      <c r="L20" s="19">
        <f>+VLOOKUP($B20,'[3]2013'!$B$3:$N$30,+MATCH(L$30,'[3]2013'!$B$2:$N$2,FALSE),FALSE)</f>
        <v>1.121</v>
      </c>
      <c r="M20" s="19">
        <f>+VLOOKUP($B20,'[3]2013'!$B$3:$N$30,+MATCH(M$30,'[3]2013'!$B$2:$N$2,FALSE),FALSE)</f>
        <v>1.0529999999999999</v>
      </c>
      <c r="N20" s="19">
        <f>+VLOOKUP($B20,'[3]2013'!$B$3:$N$30,+MATCH(N$30,'[3]2013'!$B$2:$N$2,FALSE),FALSE)</f>
        <v>0.80399397590361443</v>
      </c>
      <c r="O20" s="19">
        <f>+VLOOKUP($B20,'[3]2013'!$B$3:$N$30,+MATCH(O$30,'[3]2013'!$B$2:$N$2,FALSE),FALSE)</f>
        <v>0.85590361445783136</v>
      </c>
      <c r="P20" s="19">
        <f>+VLOOKUP($B20,'[3]2013'!$B$3:$N$30,+MATCH(P$30,'[3]2013'!$B$2:$N$2,FALSE),FALSE)</f>
        <v>0.85409523809523802</v>
      </c>
      <c r="Q20" s="19">
        <f>+VLOOKUP($B20,'[3]2013'!$B$3:$N$30,+MATCH(Q$30,'[3]2013'!$B$2:$N$2,FALSE),FALSE)</f>
        <v>0.86957419354838705</v>
      </c>
      <c r="R20" s="19">
        <f>+VLOOKUP($B20,'[3]2013'!$B$3:$N$30,+MATCH(R$30,'[3]2013'!$B$2:$N$2,FALSE),FALSE)</f>
        <v>0.81526086956521737</v>
      </c>
      <c r="S20" s="19">
        <f>+VLOOKUP($B20,'[3]2013'!$B$3:$N$30,+MATCH(S$30,'[3]2013'!$B$2:$N$2,FALSE),FALSE)</f>
        <v>0.87673913043478269</v>
      </c>
      <c r="T20" s="19">
        <f>+VLOOKUP($B20,'[3]2013'!$B$3:$N$30,+MATCH(T$30,'[3]2013'!$B$2:$N$2,FALSE),FALSE)</f>
        <v>0.8727785714285714</v>
      </c>
      <c r="U20" s="19">
        <f>+VLOOKUP($B20,'[3]2013'!$B$3:$N$30,+MATCH(U$30,'[3]2013'!$B$2:$N$2,FALSE),FALSE)</f>
        <v>0.91423255813953475</v>
      </c>
      <c r="V20" s="14">
        <f>+VLOOKUP($B20,'[4]2013'!$B$3:$F$30,MATCH(V$1,'[4]2013'!$B$2:$F$2,FALSE),FALSE)</f>
        <v>15.39</v>
      </c>
      <c r="W20" s="14">
        <f>+VLOOKUP($B20,'[4]2013'!$B$3:$F$30,MATCH(W$1,'[4]2013'!$B$2:$F$2,FALSE),FALSE)</f>
        <v>11.89</v>
      </c>
      <c r="X20" s="14">
        <f>+VLOOKUP($B20,'[4]2013'!$B$3:$F$30,MATCH(X$1,'[4]2013'!$B$2:$F$2,FALSE),FALSE)</f>
        <v>15.84</v>
      </c>
      <c r="Y20" s="14">
        <f>+VLOOKUP($B20,'[4]2013'!$B$3:$F$30,MATCH(Y$1,'[4]2013'!$B$2:$F$2,FALSE),FALSE)</f>
        <v>11.85</v>
      </c>
      <c r="Z20" s="9">
        <f>+VLOOKUP($B20,'[5]2013'!$B$3:$AD$30,MATCH(Z$30,'[5]2013'!$B$2:$AD$2,FALSE),FALSE)*1000</f>
        <v>0</v>
      </c>
      <c r="AA20" s="9">
        <f>+VLOOKUP($B20,'[5]2013'!$B$3:$AD$30,MATCH(AA$30,'[5]2013'!$B$2:$AD$2,FALSE),FALSE)*1000</f>
        <v>2276000</v>
      </c>
      <c r="AB20" s="9">
        <f>+VLOOKUP($B20,'[5]2013'!$B$3:$AD$30,MATCH(AB$30,'[5]2013'!$B$2:$AD$2,FALSE),FALSE)*1000</f>
        <v>4794000</v>
      </c>
      <c r="AC20" s="9">
        <f>+VLOOKUP($B20,'[5]2013'!$B$3:$AD$30,MATCH(AC$30,'[5]2013'!$B$2:$AD$2,FALSE),FALSE)*1000</f>
        <v>714000</v>
      </c>
      <c r="AD20" s="9">
        <f>+VLOOKUP($B20,'[5]2013'!$B$3:$AD$30,MATCH(AD$30,'[5]2013'!$B$2:$AD$2,FALSE),FALSE)*1000</f>
        <v>63822000</v>
      </c>
      <c r="AE20" s="9">
        <f>+VLOOKUP($B20,'[5]2013'!$B$3:$AD$30,MATCH(AE$30,'[5]2013'!$B$2:$AD$2,FALSE),FALSE)*1000</f>
        <v>40717000</v>
      </c>
      <c r="AF20" s="9">
        <f>+VLOOKUP($B20,'[5]2013'!$B$3:$AD$30,MATCH(AF$30,'[5]2013'!$B$2:$AD$2,FALSE),FALSE)*1000</f>
        <v>966000</v>
      </c>
      <c r="AG20" s="9">
        <f>+VLOOKUP($B20,'[5]2013'!$B$3:$AD$30,MATCH(AG$30,'[5]2013'!$B$2:$AD$2,FALSE),FALSE)*1000</f>
        <v>50000</v>
      </c>
      <c r="AH20" s="9">
        <f>+VLOOKUP($B20,'[5]2013'!$B$3:$AD$30,MATCH(AH$30,'[5]2013'!$B$2:$AD$2,FALSE),FALSE)*1000</f>
        <v>3918000</v>
      </c>
      <c r="AI20" s="9">
        <f>+VLOOKUP($B20,'[5]2013'!$B$3:$AD$30,MATCH(AI$30,'[5]2013'!$B$2:$AD$2,FALSE),FALSE)*1000</f>
        <v>1095000</v>
      </c>
      <c r="AJ20" s="9">
        <f>+VLOOKUP($B20,'[5]2013'!$B$3:$AD$30,MATCH(AJ$30,'[5]2013'!$B$2:$AD$2,FALSE),FALSE)*1000</f>
        <v>13224000</v>
      </c>
      <c r="AK20" s="9">
        <f>+VLOOKUP($B20,'[5]2013'!$B$3:$AD$30,MATCH(AK$30,'[5]2013'!$B$2:$AD$2,FALSE),FALSE)*1000</f>
        <v>16765000</v>
      </c>
      <c r="AL20" s="9">
        <f>+VLOOKUP($B20,'[5]2013'!$B$3:$AD$30,MATCH(AL$30,'[5]2013'!$B$2:$AD$2,FALSE),FALSE)*1000</f>
        <v>181000</v>
      </c>
      <c r="AM20" s="9">
        <f>+VLOOKUP($B20,'[5]2013'!$B$3:$AD$30,MATCH(AM$30,'[5]2013'!$B$2:$AD$2,FALSE),FALSE)*1000</f>
        <v>29956000</v>
      </c>
      <c r="AN20" s="9">
        <f>+VLOOKUP($B20,'[5]2013'!$B$3:$AD$30,MATCH(AN$30,'[5]2013'!$B$2:$AD$2,FALSE),FALSE)*1000</f>
        <v>24647000</v>
      </c>
      <c r="AO20" s="9">
        <f>+VLOOKUP($B20,'[5]2013'!$B$3:$AD$30,MATCH(AO$30,'[5]2013'!$B$2:$AD$2,FALSE),FALSE)*1000</f>
        <v>1382000</v>
      </c>
      <c r="AP20" s="9">
        <f>+VLOOKUP($B20,'[5]2013'!$B$3:$AD$30,MATCH(AP$30,'[5]2013'!$B$2:$AD$2,FALSE),FALSE)*1000</f>
        <v>14815000</v>
      </c>
      <c r="AQ20" s="9">
        <f>+VLOOKUP($B20,'[5]2013'!$B$3:$AD$30,MATCH(AQ$30,'[5]2013'!$B$2:$AD$2,FALSE),FALSE)*1000</f>
        <v>148000</v>
      </c>
      <c r="AR20" s="9">
        <f>+VLOOKUP($B20,'[5]2013'!$B$3:$AD$30,MATCH(AR$30,'[5]2013'!$B$2:$AD$2,FALSE),FALSE)*1000</f>
        <v>3046000</v>
      </c>
      <c r="AS20" s="9">
        <f>+VLOOKUP($B20,'[5]2013'!$B$3:$AD$30,MATCH(AS$30,'[5]2013'!$B$2:$AD$2,FALSE),FALSE)*1000</f>
        <v>169000</v>
      </c>
      <c r="AT20" s="9">
        <f>+VLOOKUP($B20,'[5]2013'!$B$3:$AD$30,MATCH(AT$30,'[5]2013'!$B$2:$AD$2,FALSE),FALSE)*1000</f>
        <v>459000</v>
      </c>
      <c r="AU20" s="9">
        <f>+VLOOKUP($B20,'[5]2013'!$B$3:$AD$30,MATCH(AU$30,'[5]2013'!$B$2:$AD$2,FALSE),FALSE)*1000</f>
        <v>8212000</v>
      </c>
      <c r="AV20" s="9">
        <f>+VLOOKUP($B20,'[5]2013'!$B$3:$AD$30,MATCH(AV$30,'[5]2013'!$B$2:$AD$2,FALSE),FALSE)*1000</f>
        <v>23277000</v>
      </c>
      <c r="AW20" s="9">
        <f>+VLOOKUP($B20,'[5]2013'!$B$3:$AD$30,MATCH(AW$30,'[5]2013'!$B$2:$AD$2,FALSE),FALSE)*1000</f>
        <v>720000</v>
      </c>
      <c r="AX20" s="9">
        <f>+VLOOKUP($B20,'[5]2013'!$B$3:$AD$30,MATCH(AX$30,'[5]2013'!$B$2:$AD$2,FALSE),FALSE)*1000</f>
        <v>35235000</v>
      </c>
      <c r="AY20" s="9">
        <f>+VLOOKUP($B20,'[5]2013'!$B$3:$AD$30,MATCH(AY$30,'[5]2013'!$B$2:$AD$2,FALSE),FALSE)*1000</f>
        <v>1759000</v>
      </c>
      <c r="AZ20" s="9">
        <f>+VLOOKUP($B20,'[5]2013'!$B$3:$AD$30,MATCH(AZ$30,'[5]2013'!$B$2:$AD$2,FALSE),FALSE)*1000</f>
        <v>10991000</v>
      </c>
      <c r="BA20" s="34">
        <f>+VLOOKUP($B20,'[5]2013'!$B$3:$AD$30,MATCH(BA$30,'[5]2013'!$B$2:$AD$2,FALSE),FALSE)*1000</f>
        <v>34556000</v>
      </c>
      <c r="BB20" s="37">
        <f>+VLOOKUP($B20,'[6]2013'!$B$2:$D$29,MATCH(BB$30,'[6]2013'!$B$1:$D$1,FALSE),FALSE)</f>
        <v>1</v>
      </c>
      <c r="BC20" s="31">
        <f>+VLOOKUP($B20,'[6]2013'!$B$2:$D$29,MATCH(BC$30,'[6]2013'!$B$1:$D$1,FALSE),FALSE)</f>
        <v>1.328118039</v>
      </c>
      <c r="BD20" s="13">
        <f>+VLOOKUP($B20,'[7]2013'!$B$2:$D$29,MATCH($BD$30,'[7]2013'!$B$1:$D$1,FALSE),FALSE)*1000</f>
        <v>12731000</v>
      </c>
      <c r="BE20" s="44">
        <f>+VLOOKUP($B20,'[7]2013'!$B$2:$D$29,MATCH($BE$30,'[7]2013'!$B$1:$D$1,FALSE),FALSE)*1000</f>
        <v>198697000</v>
      </c>
    </row>
    <row r="21" spans="1:57" x14ac:dyDescent="0.2">
      <c r="A21" s="25" t="s">
        <v>40</v>
      </c>
      <c r="B21" s="26" t="s">
        <v>41</v>
      </c>
      <c r="C21" s="60"/>
      <c r="D21" s="61"/>
      <c r="E21" s="61"/>
      <c r="F21" s="62">
        <v>0.91916045960960313</v>
      </c>
      <c r="G21" s="62">
        <v>0.6063642737594015</v>
      </c>
      <c r="H21" s="9">
        <f>+VLOOKUP($B21,'[1]2013'!$B$2:$C$29,MATCH($H$30,'[1]2013'!$B$1:$C$1,FALSE),FALSE)*1000</f>
        <v>389696100</v>
      </c>
      <c r="I21" s="9">
        <f>+VLOOKUP($B21,'[2]2013'!$B$3:$C$30,MATCH($I$30,'[2]2013'!$B$2:$C$2,FALSE),FALSE)*1000</f>
        <v>361627000</v>
      </c>
      <c r="J21" s="19">
        <f>+VLOOKUP($B21,'[3]2013'!$B$3:$N$30,+MATCH(J$30,'[3]2013'!$B$2:$N$2,FALSE),FALSE)</f>
        <v>1.103</v>
      </c>
      <c r="K21" s="19">
        <f>+VLOOKUP($B21,'[3]2013'!$B$3:$N$30,+MATCH(K$30,'[3]2013'!$B$2:$N$2,FALSE),FALSE)</f>
        <v>1.1100000000000001</v>
      </c>
      <c r="L21" s="19">
        <f>+VLOOKUP($B21,'[3]2013'!$B$3:$N$30,+MATCH(L$30,'[3]2013'!$B$2:$N$2,FALSE),FALSE)</f>
        <v>1.121</v>
      </c>
      <c r="M21" s="19">
        <f>+VLOOKUP($B21,'[3]2013'!$B$3:$N$30,+MATCH(M$30,'[3]2013'!$B$2:$N$2,FALSE),FALSE)</f>
        <v>1.0529999999999999</v>
      </c>
      <c r="N21" s="19">
        <f>+VLOOKUP($B21,'[3]2013'!$B$3:$N$30,+MATCH(N$30,'[3]2013'!$B$2:$N$2,FALSE),FALSE)</f>
        <v>0.80399397590361443</v>
      </c>
      <c r="O21" s="19">
        <f>+VLOOKUP($B21,'[3]2013'!$B$3:$N$30,+MATCH(O$30,'[3]2013'!$B$2:$N$2,FALSE),FALSE)</f>
        <v>0.85590361445783136</v>
      </c>
      <c r="P21" s="19">
        <f>+VLOOKUP($B21,'[3]2013'!$B$3:$N$30,+MATCH(P$30,'[3]2013'!$B$2:$N$2,FALSE),FALSE)</f>
        <v>0.85409523809523802</v>
      </c>
      <c r="Q21" s="19">
        <f>+VLOOKUP($B21,'[3]2013'!$B$3:$N$30,+MATCH(Q$30,'[3]2013'!$B$2:$N$2,FALSE),FALSE)</f>
        <v>0.86957419354838705</v>
      </c>
      <c r="R21" s="19">
        <f>+VLOOKUP($B21,'[3]2013'!$B$3:$N$30,+MATCH(R$30,'[3]2013'!$B$2:$N$2,FALSE),FALSE)</f>
        <v>0.81526086956521737</v>
      </c>
      <c r="S21" s="19">
        <f>+VLOOKUP($B21,'[3]2013'!$B$3:$N$30,+MATCH(S$30,'[3]2013'!$B$2:$N$2,FALSE),FALSE)</f>
        <v>0.87673913043478269</v>
      </c>
      <c r="T21" s="19">
        <f>+VLOOKUP($B21,'[3]2013'!$B$3:$N$30,+MATCH(T$30,'[3]2013'!$B$2:$N$2,FALSE),FALSE)</f>
        <v>0.8727785714285714</v>
      </c>
      <c r="U21" s="19">
        <f>+VLOOKUP($B21,'[3]2013'!$B$3:$N$30,+MATCH(U$30,'[3]2013'!$B$2:$N$2,FALSE),FALSE)</f>
        <v>0.91423255813953475</v>
      </c>
      <c r="V21" s="14">
        <f>+VLOOKUP($B21,'[4]2013'!$B$3:$F$30,MATCH(V$1,'[4]2013'!$B$2:$F$2,FALSE),FALSE)</f>
        <v>15.57</v>
      </c>
      <c r="W21" s="14">
        <f>+VLOOKUP($B21,'[4]2013'!$B$3:$F$30,MATCH(W$1,'[4]2013'!$B$2:$F$2,FALSE),FALSE)</f>
        <v>13.96</v>
      </c>
      <c r="X21" s="14">
        <f>+VLOOKUP($B21,'[4]2013'!$B$3:$F$30,MATCH(X$1,'[4]2013'!$B$2:$F$2,FALSE),FALSE)</f>
        <v>14.91</v>
      </c>
      <c r="Y21" s="14">
        <f>+VLOOKUP($B21,'[4]2013'!$B$3:$F$30,MATCH(Y$1,'[4]2013'!$B$2:$F$2,FALSE),FALSE)</f>
        <v>13.43</v>
      </c>
      <c r="Z21" s="9">
        <f>+VLOOKUP($B21,'[5]2013'!$B$3:$AD$30,MATCH(Z$30,'[5]2013'!$B$2:$AD$2,FALSE),FALSE)*1000</f>
        <v>0</v>
      </c>
      <c r="AA21" s="9">
        <f>+VLOOKUP($B21,'[5]2013'!$B$3:$AD$30,MATCH(AA$30,'[5]2013'!$B$2:$AD$2,FALSE),FALSE)*1000</f>
        <v>0</v>
      </c>
      <c r="AB21" s="9">
        <f>+VLOOKUP($B21,'[5]2013'!$B$3:$AD$30,MATCH(AB$30,'[5]2013'!$B$2:$AD$2,FALSE),FALSE)*1000</f>
        <v>0</v>
      </c>
      <c r="AC21" s="9">
        <f>+VLOOKUP($B21,'[5]2013'!$B$3:$AD$30,MATCH(AC$30,'[5]2013'!$B$2:$AD$2,FALSE),FALSE)*1000</f>
        <v>0</v>
      </c>
      <c r="AD21" s="9">
        <f>+VLOOKUP($B21,'[5]2013'!$B$3:$AD$30,MATCH(AD$30,'[5]2013'!$B$2:$AD$2,FALSE),FALSE)*1000</f>
        <v>0</v>
      </c>
      <c r="AE21" s="9">
        <f>+VLOOKUP($B21,'[5]2013'!$B$3:$AD$30,MATCH(AE$30,'[5]2013'!$B$2:$AD$2,FALSE),FALSE)*1000</f>
        <v>0</v>
      </c>
      <c r="AF21" s="9">
        <f>+VLOOKUP($B21,'[5]2013'!$B$3:$AD$30,MATCH(AF$30,'[5]2013'!$B$2:$AD$2,FALSE),FALSE)*1000</f>
        <v>0</v>
      </c>
      <c r="AG21" s="9">
        <f>+VLOOKUP($B21,'[5]2013'!$B$3:$AD$30,MATCH(AG$30,'[5]2013'!$B$2:$AD$2,FALSE),FALSE)*1000</f>
        <v>0</v>
      </c>
      <c r="AH21" s="9">
        <f>+VLOOKUP($B21,'[5]2013'!$B$3:$AD$30,MATCH(AH$30,'[5]2013'!$B$2:$AD$2,FALSE),FALSE)*1000</f>
        <v>0</v>
      </c>
      <c r="AI21" s="9">
        <f>+VLOOKUP($B21,'[5]2013'!$B$3:$AD$30,MATCH(AI$30,'[5]2013'!$B$2:$AD$2,FALSE),FALSE)*1000</f>
        <v>0</v>
      </c>
      <c r="AJ21" s="9">
        <f>+VLOOKUP($B21,'[5]2013'!$B$3:$AD$30,MATCH(AJ$30,'[5]2013'!$B$2:$AD$2,FALSE),FALSE)*1000</f>
        <v>0</v>
      </c>
      <c r="AK21" s="9">
        <f>+VLOOKUP($B21,'[5]2013'!$B$3:$AD$30,MATCH(AK$30,'[5]2013'!$B$2:$AD$2,FALSE),FALSE)*1000</f>
        <v>0</v>
      </c>
      <c r="AL21" s="9">
        <f>+VLOOKUP($B21,'[5]2013'!$B$3:$AD$30,MATCH(AL$30,'[5]2013'!$B$2:$AD$2,FALSE),FALSE)*1000</f>
        <v>0</v>
      </c>
      <c r="AM21" s="9">
        <f>+VLOOKUP($B21,'[5]2013'!$B$3:$AD$30,MATCH(AM$30,'[5]2013'!$B$2:$AD$2,FALSE),FALSE)*1000</f>
        <v>0</v>
      </c>
      <c r="AN21" s="9">
        <f>+VLOOKUP($B21,'[5]2013'!$B$3:$AD$30,MATCH(AN$30,'[5]2013'!$B$2:$AD$2,FALSE),FALSE)*1000</f>
        <v>0</v>
      </c>
      <c r="AO21" s="9">
        <f>+VLOOKUP($B21,'[5]2013'!$B$3:$AD$30,MATCH(AO$30,'[5]2013'!$B$2:$AD$2,FALSE),FALSE)*1000</f>
        <v>0</v>
      </c>
      <c r="AP21" s="9">
        <f>+VLOOKUP($B21,'[5]2013'!$B$3:$AD$30,MATCH(AP$30,'[5]2013'!$B$2:$AD$2,FALSE),FALSE)*1000</f>
        <v>0</v>
      </c>
      <c r="AQ21" s="9">
        <f>+VLOOKUP($B21,'[5]2013'!$B$3:$AD$30,MATCH(AQ$30,'[5]2013'!$B$2:$AD$2,FALSE),FALSE)*1000</f>
        <v>0</v>
      </c>
      <c r="AR21" s="9">
        <f>+VLOOKUP($B21,'[5]2013'!$B$3:$AD$30,MATCH(AR$30,'[5]2013'!$B$2:$AD$2,FALSE),FALSE)*1000</f>
        <v>0</v>
      </c>
      <c r="AS21" s="9">
        <f>+VLOOKUP($B21,'[5]2013'!$B$3:$AD$30,MATCH(AS$30,'[5]2013'!$B$2:$AD$2,FALSE),FALSE)*1000</f>
        <v>0</v>
      </c>
      <c r="AT21" s="9">
        <f>+VLOOKUP($B21,'[5]2013'!$B$3:$AD$30,MATCH(AT$30,'[5]2013'!$B$2:$AD$2,FALSE),FALSE)*1000</f>
        <v>0</v>
      </c>
      <c r="AU21" s="9">
        <f>+VLOOKUP($B21,'[5]2013'!$B$3:$AD$30,MATCH(AU$30,'[5]2013'!$B$2:$AD$2,FALSE),FALSE)*1000</f>
        <v>0</v>
      </c>
      <c r="AV21" s="9">
        <f>+VLOOKUP($B21,'[5]2013'!$B$3:$AD$30,MATCH(AV$30,'[5]2013'!$B$2:$AD$2,FALSE),FALSE)*1000</f>
        <v>0</v>
      </c>
      <c r="AW21" s="9">
        <f>+VLOOKUP($B21,'[5]2013'!$B$3:$AD$30,MATCH(AW$30,'[5]2013'!$B$2:$AD$2,FALSE),FALSE)*1000</f>
        <v>0</v>
      </c>
      <c r="AX21" s="9">
        <f>+VLOOKUP($B21,'[5]2013'!$B$3:$AD$30,MATCH(AX$30,'[5]2013'!$B$2:$AD$2,FALSE),FALSE)*1000</f>
        <v>0</v>
      </c>
      <c r="AY21" s="9">
        <f>+VLOOKUP($B21,'[5]2013'!$B$3:$AD$30,MATCH(AY$30,'[5]2013'!$B$2:$AD$2,FALSE),FALSE)*1000</f>
        <v>0</v>
      </c>
      <c r="AZ21" s="9">
        <f>+VLOOKUP($B21,'[5]2013'!$B$3:$AD$30,MATCH(AZ$30,'[5]2013'!$B$2:$AD$2,FALSE),FALSE)*1000</f>
        <v>0</v>
      </c>
      <c r="BA21" s="34">
        <f>+VLOOKUP($B21,'[5]2013'!$B$3:$AD$30,MATCH(BA$30,'[5]2013'!$B$2:$AD$2,FALSE),FALSE)*1000</f>
        <v>0</v>
      </c>
      <c r="BB21" s="37">
        <f>+VLOOKUP($B21,'[6]2013'!$B$2:$D$29,MATCH(BB$30,'[6]2013'!$B$1:$D$1,FALSE),FALSE)</f>
        <v>4.1974886270000002</v>
      </c>
      <c r="BC21" s="31">
        <f>+VLOOKUP($B21,'[6]2013'!$B$2:$D$29,MATCH(BC$30,'[6]2013'!$B$1:$D$1,FALSE),FALSE)</f>
        <v>1.328118039</v>
      </c>
      <c r="BD21" s="13">
        <f>+VLOOKUP($B21,'[7]2013'!$B$2:$D$29,MATCH($BD$30,'[7]2013'!$B$1:$D$1,FALSE),FALSE)*1000</f>
        <v>8037901.4687441103</v>
      </c>
      <c r="BE21" s="44">
        <f>+VLOOKUP($B21,'[7]2013'!$B$2:$D$29,MATCH($BE$30,'[7]2013'!$B$1:$D$1,FALSE),FALSE)*1000</f>
        <v>229370246.24843609</v>
      </c>
    </row>
    <row r="22" spans="1:57" x14ac:dyDescent="0.2">
      <c r="A22" s="25" t="s">
        <v>42</v>
      </c>
      <c r="B22" s="26" t="s">
        <v>43</v>
      </c>
      <c r="C22" s="60"/>
      <c r="D22" s="61"/>
      <c r="E22" s="61"/>
      <c r="F22" s="62">
        <v>0.73561859977120081</v>
      </c>
      <c r="G22" s="62">
        <v>0.49699394018366816</v>
      </c>
      <c r="H22" s="9">
        <f>+VLOOKUP($B22,'[1]2013'!$B$2:$C$29,MATCH($H$30,'[1]2013'!$B$1:$C$1,FALSE),FALSE)*1000</f>
        <v>165666300.00000003</v>
      </c>
      <c r="I22" s="9">
        <f>+VLOOKUP($B22,'[2]2013'!$B$3:$C$30,MATCH($I$30,'[2]2013'!$B$2:$C$2,FALSE),FALSE)*1000</f>
        <v>515124000</v>
      </c>
      <c r="J22" s="19">
        <f>+VLOOKUP($B22,'[3]2013'!$B$3:$N$30,+MATCH(J$30,'[3]2013'!$B$2:$N$2,FALSE),FALSE)</f>
        <v>1.103</v>
      </c>
      <c r="K22" s="19">
        <f>+VLOOKUP($B22,'[3]2013'!$B$3:$N$30,+MATCH(K$30,'[3]2013'!$B$2:$N$2,FALSE),FALSE)</f>
        <v>1.1100000000000001</v>
      </c>
      <c r="L22" s="19">
        <f>+VLOOKUP($B22,'[3]2013'!$B$3:$N$30,+MATCH(L$30,'[3]2013'!$B$2:$N$2,FALSE),FALSE)</f>
        <v>1.121</v>
      </c>
      <c r="M22" s="19">
        <f>+VLOOKUP($B22,'[3]2013'!$B$3:$N$30,+MATCH(M$30,'[3]2013'!$B$2:$N$2,FALSE),FALSE)</f>
        <v>1.0529999999999999</v>
      </c>
      <c r="N22" s="19">
        <f>+VLOOKUP($B22,'[3]2013'!$B$3:$N$30,+MATCH(N$30,'[3]2013'!$B$2:$N$2,FALSE),FALSE)</f>
        <v>0.80399397590361443</v>
      </c>
      <c r="O22" s="19">
        <f>+VLOOKUP($B22,'[3]2013'!$B$3:$N$30,+MATCH(O$30,'[3]2013'!$B$2:$N$2,FALSE),FALSE)</f>
        <v>0.85590361445783136</v>
      </c>
      <c r="P22" s="19">
        <f>+VLOOKUP($B22,'[3]2013'!$B$3:$N$30,+MATCH(P$30,'[3]2013'!$B$2:$N$2,FALSE),FALSE)</f>
        <v>0.85409523809523802</v>
      </c>
      <c r="Q22" s="19">
        <f>+VLOOKUP($B22,'[3]2013'!$B$3:$N$30,+MATCH(Q$30,'[3]2013'!$B$2:$N$2,FALSE),FALSE)</f>
        <v>0.86957419354838705</v>
      </c>
      <c r="R22" s="19">
        <f>+VLOOKUP($B22,'[3]2013'!$B$3:$N$30,+MATCH(R$30,'[3]2013'!$B$2:$N$2,FALSE),FALSE)</f>
        <v>0.81526086956521737</v>
      </c>
      <c r="S22" s="19">
        <f>+VLOOKUP($B22,'[3]2013'!$B$3:$N$30,+MATCH(S$30,'[3]2013'!$B$2:$N$2,FALSE),FALSE)</f>
        <v>0.87673913043478269</v>
      </c>
      <c r="T22" s="19">
        <f>+VLOOKUP($B22,'[3]2013'!$B$3:$N$30,+MATCH(T$30,'[3]2013'!$B$2:$N$2,FALSE),FALSE)</f>
        <v>0.8727785714285714</v>
      </c>
      <c r="U22" s="19">
        <f>+VLOOKUP($B22,'[3]2013'!$B$3:$N$30,+MATCH(U$30,'[3]2013'!$B$2:$N$2,FALSE),FALSE)</f>
        <v>0.91423255813953475</v>
      </c>
      <c r="V22" s="14">
        <f>+VLOOKUP($B22,'[4]2013'!$B$3:$F$30,MATCH(V$1,'[4]2013'!$B$2:$F$2,FALSE),FALSE)</f>
        <v>13.71</v>
      </c>
      <c r="W22" s="14">
        <f>+VLOOKUP($B22,'[4]2013'!$B$3:$F$30,MATCH(W$1,'[4]2013'!$B$2:$F$2,FALSE),FALSE)</f>
        <v>12.23</v>
      </c>
      <c r="X22" s="14">
        <f>+VLOOKUP($B22,'[4]2013'!$B$3:$F$30,MATCH(X$1,'[4]2013'!$B$2:$F$2,FALSE),FALSE)</f>
        <v>13.22</v>
      </c>
      <c r="Y22" s="14">
        <f>+VLOOKUP($B22,'[4]2013'!$B$3:$F$30,MATCH(Y$1,'[4]2013'!$B$2:$F$2,FALSE),FALSE)</f>
        <v>11.71</v>
      </c>
      <c r="Z22" s="9">
        <f>+VLOOKUP($B22,'[5]2013'!$B$3:$AD$30,MATCH(Z$30,'[5]2013'!$B$2:$AD$2,FALSE),FALSE)*1000</f>
        <v>48000</v>
      </c>
      <c r="AA22" s="9">
        <f>+VLOOKUP($B22,'[5]2013'!$B$3:$AD$30,MATCH(AA$30,'[5]2013'!$B$2:$AD$2,FALSE),FALSE)*1000</f>
        <v>359000</v>
      </c>
      <c r="AB22" s="9">
        <f>+VLOOKUP($B22,'[5]2013'!$B$3:$AD$30,MATCH(AB$30,'[5]2013'!$B$2:$AD$2,FALSE),FALSE)*1000</f>
        <v>9000</v>
      </c>
      <c r="AC22" s="9">
        <f>+VLOOKUP($B22,'[5]2013'!$B$3:$AD$30,MATCH(AC$30,'[5]2013'!$B$2:$AD$2,FALSE),FALSE)*1000</f>
        <v>9000</v>
      </c>
      <c r="AD22" s="9">
        <f>+VLOOKUP($B22,'[5]2013'!$B$3:$AD$30,MATCH(AD$30,'[5]2013'!$B$2:$AD$2,FALSE),FALSE)*1000</f>
        <v>18000</v>
      </c>
      <c r="AE22" s="9">
        <f>+VLOOKUP($B22,'[5]2013'!$B$3:$AD$30,MATCH(AE$30,'[5]2013'!$B$2:$AD$2,FALSE),FALSE)*1000</f>
        <v>1545000</v>
      </c>
      <c r="AF22" s="9">
        <f>+VLOOKUP($B22,'[5]2013'!$B$3:$AD$30,MATCH(AF$30,'[5]2013'!$B$2:$AD$2,FALSE),FALSE)*1000</f>
        <v>194000</v>
      </c>
      <c r="AG22" s="9">
        <f>+VLOOKUP($B22,'[5]2013'!$B$3:$AD$30,MATCH(AG$30,'[5]2013'!$B$2:$AD$2,FALSE),FALSE)*1000</f>
        <v>1000</v>
      </c>
      <c r="AH22" s="9">
        <f>+VLOOKUP($B22,'[5]2013'!$B$3:$AD$30,MATCH(AH$30,'[5]2013'!$B$2:$AD$2,FALSE),FALSE)*1000</f>
        <v>21417000</v>
      </c>
      <c r="AI22" s="9">
        <f>+VLOOKUP($B22,'[5]2013'!$B$3:$AD$30,MATCH(AI$30,'[5]2013'!$B$2:$AD$2,FALSE),FALSE)*1000</f>
        <v>70000</v>
      </c>
      <c r="AJ22" s="9">
        <f>+VLOOKUP($B22,'[5]2013'!$B$3:$AD$30,MATCH(AJ$30,'[5]2013'!$B$2:$AD$2,FALSE),FALSE)*1000</f>
        <v>5686000</v>
      </c>
      <c r="AK22" s="9">
        <f>+VLOOKUP($B22,'[5]2013'!$B$3:$AD$30,MATCH(AK$30,'[5]2013'!$B$2:$AD$2,FALSE),FALSE)*1000</f>
        <v>3048000</v>
      </c>
      <c r="AL22" s="9">
        <f>+VLOOKUP($B22,'[5]2013'!$B$3:$AD$30,MATCH(AL$30,'[5]2013'!$B$2:$AD$2,FALSE),FALSE)*1000</f>
        <v>364000</v>
      </c>
      <c r="AM22" s="9">
        <f>+VLOOKUP($B22,'[5]2013'!$B$3:$AD$30,MATCH(AM$30,'[5]2013'!$B$2:$AD$2,FALSE),FALSE)*1000</f>
        <v>13000</v>
      </c>
      <c r="AN22" s="9">
        <f>+VLOOKUP($B22,'[5]2013'!$B$3:$AD$30,MATCH(AN$30,'[5]2013'!$B$2:$AD$2,FALSE),FALSE)*1000</f>
        <v>155000</v>
      </c>
      <c r="AO22" s="9">
        <f>+VLOOKUP($B22,'[5]2013'!$B$3:$AD$30,MATCH(AO$30,'[5]2013'!$B$2:$AD$2,FALSE),FALSE)*1000</f>
        <v>2996000</v>
      </c>
      <c r="AP22" s="9">
        <f>+VLOOKUP($B22,'[5]2013'!$B$3:$AD$30,MATCH(AP$30,'[5]2013'!$B$2:$AD$2,FALSE),FALSE)*1000</f>
        <v>4247000</v>
      </c>
      <c r="AQ22" s="9">
        <f>+VLOOKUP($B22,'[5]2013'!$B$3:$AD$30,MATCH(AQ$30,'[5]2013'!$B$2:$AD$2,FALSE),FALSE)*1000</f>
        <v>7000</v>
      </c>
      <c r="AR22" s="9">
        <f>+VLOOKUP($B22,'[5]2013'!$B$3:$AD$30,MATCH(AR$30,'[5]2013'!$B$2:$AD$2,FALSE),FALSE)*1000</f>
        <v>4573000</v>
      </c>
      <c r="AS22" s="9">
        <f>+VLOOKUP($B22,'[5]2013'!$B$3:$AD$30,MATCH(AS$30,'[5]2013'!$B$2:$AD$2,FALSE),FALSE)*1000</f>
        <v>1000</v>
      </c>
      <c r="AT22" s="9">
        <f>+VLOOKUP($B22,'[5]2013'!$B$3:$AD$30,MATCH(AT$30,'[5]2013'!$B$2:$AD$2,FALSE),FALSE)*1000</f>
        <v>353000</v>
      </c>
      <c r="AU22" s="9">
        <f>+VLOOKUP($B22,'[5]2013'!$B$3:$AD$30,MATCH(AU$30,'[5]2013'!$B$2:$AD$2,FALSE),FALSE)*1000</f>
        <v>11499000</v>
      </c>
      <c r="AV22" s="9">
        <f>+VLOOKUP($B22,'[5]2013'!$B$3:$AD$30,MATCH(AV$30,'[5]2013'!$B$2:$AD$2,FALSE),FALSE)*1000</f>
        <v>18184000</v>
      </c>
      <c r="AW22" s="9">
        <f>+VLOOKUP($B22,'[5]2013'!$B$3:$AD$30,MATCH(AW$30,'[5]2013'!$B$2:$AD$2,FALSE),FALSE)*1000</f>
        <v>0</v>
      </c>
      <c r="AX22" s="9">
        <f>+VLOOKUP($B22,'[5]2013'!$B$3:$AD$30,MATCH(AX$30,'[5]2013'!$B$2:$AD$2,FALSE),FALSE)*1000</f>
        <v>879000</v>
      </c>
      <c r="AY22" s="9">
        <f>+VLOOKUP($B22,'[5]2013'!$B$3:$AD$30,MATCH(AY$30,'[5]2013'!$B$2:$AD$2,FALSE),FALSE)*1000</f>
        <v>143000</v>
      </c>
      <c r="AZ22" s="9">
        <f>+VLOOKUP($B22,'[5]2013'!$B$3:$AD$30,MATCH(AZ$30,'[5]2013'!$B$2:$AD$2,FALSE),FALSE)*1000</f>
        <v>69000</v>
      </c>
      <c r="BA22" s="34">
        <f>+VLOOKUP($B22,'[5]2013'!$B$3:$AD$30,MATCH(BA$30,'[5]2013'!$B$2:$AD$2,FALSE),FALSE)*1000</f>
        <v>83000</v>
      </c>
      <c r="BB22" s="37">
        <f>+VLOOKUP($B22,'[6]2013'!$B$2:$D$29,MATCH(BB$30,'[6]2013'!$B$1:$D$1,FALSE),FALSE)</f>
        <v>1</v>
      </c>
      <c r="BC22" s="31">
        <f>+VLOOKUP($B22,'[6]2013'!$B$2:$D$29,MATCH(BC$30,'[6]2013'!$B$1:$D$1,FALSE),FALSE)</f>
        <v>1.328118039</v>
      </c>
      <c r="BD22" s="13">
        <f>+VLOOKUP($B22,'[7]2013'!$B$2:$D$29,MATCH($BD$30,'[7]2013'!$B$1:$D$1,FALSE),FALSE)*1000</f>
        <v>33253000</v>
      </c>
      <c r="BE22" s="44">
        <f>+VLOOKUP($B22,'[7]2013'!$B$2:$D$29,MATCH($BE$30,'[7]2013'!$B$1:$D$1,FALSE),FALSE)*1000</f>
        <v>66641000</v>
      </c>
    </row>
    <row r="23" spans="1:57" x14ac:dyDescent="0.2">
      <c r="A23" s="25" t="s">
        <v>44</v>
      </c>
      <c r="B23" s="67" t="s">
        <v>45</v>
      </c>
      <c r="C23" s="60"/>
      <c r="D23" s="61"/>
      <c r="E23" s="61"/>
      <c r="F23" s="62">
        <v>0.55950076993804154</v>
      </c>
      <c r="G23" s="62">
        <v>0.45782702803915926</v>
      </c>
      <c r="H23" s="9">
        <f>+VLOOKUP($B23,'[1]2013'!$B$2:$C$29,MATCH($H$30,'[1]2013'!$B$1:$C$1,FALSE),FALSE)*1000</f>
        <v>142245400</v>
      </c>
      <c r="I23" s="9">
        <f>+VLOOKUP($B23,'[2]2013'!$B$3:$C$30,MATCH($I$30,'[2]2013'!$B$2:$C$2,FALSE),FALSE)*1000</f>
        <v>91438000</v>
      </c>
      <c r="J23" s="19">
        <f>+VLOOKUP($B23,'[3]2013'!$B$3:$N$30,+MATCH(J$30,'[3]2013'!$B$2:$N$2,FALSE),FALSE)</f>
        <v>1.103</v>
      </c>
      <c r="K23" s="19">
        <f>+VLOOKUP($B23,'[3]2013'!$B$3:$N$30,+MATCH(K$30,'[3]2013'!$B$2:$N$2,FALSE),FALSE)</f>
        <v>1.1100000000000001</v>
      </c>
      <c r="L23" s="19">
        <f>+VLOOKUP($B23,'[3]2013'!$B$3:$N$30,+MATCH(L$30,'[3]2013'!$B$2:$N$2,FALSE),FALSE)</f>
        <v>1.121</v>
      </c>
      <c r="M23" s="19">
        <f>+VLOOKUP($B23,'[3]2013'!$B$3:$N$30,+MATCH(M$30,'[3]2013'!$B$2:$N$2,FALSE),FALSE)</f>
        <v>1.0529999999999999</v>
      </c>
      <c r="N23" s="19">
        <f>+VLOOKUP($B23,'[3]2013'!$B$3:$N$30,+MATCH(N$30,'[3]2013'!$B$2:$N$2,FALSE),FALSE)</f>
        <v>0.80399397590361443</v>
      </c>
      <c r="O23" s="19">
        <f>+VLOOKUP($B23,'[3]2013'!$B$3:$N$30,+MATCH(O$30,'[3]2013'!$B$2:$N$2,FALSE),FALSE)</f>
        <v>0.85590361445783136</v>
      </c>
      <c r="P23" s="19">
        <f>+VLOOKUP($B23,'[3]2013'!$B$3:$N$30,+MATCH(P$30,'[3]2013'!$B$2:$N$2,FALSE),FALSE)</f>
        <v>0.85409523809523802</v>
      </c>
      <c r="Q23" s="19">
        <f>+VLOOKUP($B23,'[3]2013'!$B$3:$N$30,+MATCH(Q$30,'[3]2013'!$B$2:$N$2,FALSE),FALSE)</f>
        <v>0.86957419354838705</v>
      </c>
      <c r="R23" s="19">
        <f>+VLOOKUP($B23,'[3]2013'!$B$3:$N$30,+MATCH(R$30,'[3]2013'!$B$2:$N$2,FALSE),FALSE)</f>
        <v>0.81526086956521737</v>
      </c>
      <c r="S23" s="19">
        <f>+VLOOKUP($B23,'[3]2013'!$B$3:$N$30,+MATCH(S$30,'[3]2013'!$B$2:$N$2,FALSE),FALSE)</f>
        <v>0.87673913043478269</v>
      </c>
      <c r="T23" s="19">
        <f>+VLOOKUP($B23,'[3]2013'!$B$3:$N$30,+MATCH(T$30,'[3]2013'!$B$2:$N$2,FALSE),FALSE)</f>
        <v>0.8727785714285714</v>
      </c>
      <c r="U23" s="19">
        <f>+VLOOKUP($B23,'[3]2013'!$B$3:$N$30,+MATCH(U$30,'[3]2013'!$B$2:$N$2,FALSE),FALSE)</f>
        <v>0.91423255813953475</v>
      </c>
      <c r="V23" s="14">
        <f>+VLOOKUP($B23,'[4]2013'!$B$3:$F$30,MATCH(V$1,'[4]2013'!$B$2:$F$2,FALSE),FALSE)</f>
        <v>18.79</v>
      </c>
      <c r="W23" s="14">
        <f>+VLOOKUP($B23,'[4]2013'!$B$3:$F$30,MATCH(W$1,'[4]2013'!$B$2:$F$2,FALSE),FALSE)</f>
        <v>15.77</v>
      </c>
      <c r="X23" s="14">
        <f>+VLOOKUP($B23,'[4]2013'!$B$3:$F$30,MATCH(X$1,'[4]2013'!$B$2:$F$2,FALSE),FALSE)</f>
        <v>20.05</v>
      </c>
      <c r="Y23" s="14">
        <f>+VLOOKUP($B23,'[4]2013'!$B$3:$F$30,MATCH(Y$1,'[4]2013'!$B$2:$F$2,FALSE),FALSE)</f>
        <v>18.02</v>
      </c>
      <c r="Z23" s="9">
        <f>+VLOOKUP($B23,'[5]2013'!$B$3:$AD$30,MATCH(Z$30,'[5]2013'!$B$2:$AD$2,FALSE),FALSE)*1000</f>
        <v>0</v>
      </c>
      <c r="AA23" s="9">
        <f>+VLOOKUP($B23,'[5]2013'!$B$3:$AD$30,MATCH(AA$30,'[5]2013'!$B$2:$AD$2,FALSE),FALSE)*1000</f>
        <v>0</v>
      </c>
      <c r="AB23" s="9">
        <f>+VLOOKUP($B23,'[5]2013'!$B$3:$AD$30,MATCH(AB$30,'[5]2013'!$B$2:$AD$2,FALSE),FALSE)*1000</f>
        <v>0</v>
      </c>
      <c r="AC23" s="9">
        <f>+VLOOKUP($B23,'[5]2013'!$B$3:$AD$30,MATCH(AC$30,'[5]2013'!$B$2:$AD$2,FALSE),FALSE)*1000</f>
        <v>0</v>
      </c>
      <c r="AD23" s="9">
        <f>+VLOOKUP($B23,'[5]2013'!$B$3:$AD$30,MATCH(AD$30,'[5]2013'!$B$2:$AD$2,FALSE),FALSE)*1000</f>
        <v>0</v>
      </c>
      <c r="AE23" s="9">
        <f>+VLOOKUP($B23,'[5]2013'!$B$3:$AD$30,MATCH(AE$30,'[5]2013'!$B$2:$AD$2,FALSE),FALSE)*1000</f>
        <v>0</v>
      </c>
      <c r="AF23" s="9">
        <f>+VLOOKUP($B23,'[5]2013'!$B$3:$AD$30,MATCH(AF$30,'[5]2013'!$B$2:$AD$2,FALSE),FALSE)*1000</f>
        <v>0</v>
      </c>
      <c r="AG23" s="9">
        <f>+VLOOKUP($B23,'[5]2013'!$B$3:$AD$30,MATCH(AG$30,'[5]2013'!$B$2:$AD$2,FALSE),FALSE)*1000</f>
        <v>0</v>
      </c>
      <c r="AH23" s="9">
        <f>+VLOOKUP($B23,'[5]2013'!$B$3:$AD$30,MATCH(AH$30,'[5]2013'!$B$2:$AD$2,FALSE),FALSE)*1000</f>
        <v>0</v>
      </c>
      <c r="AI23" s="9">
        <f>+VLOOKUP($B23,'[5]2013'!$B$3:$AD$30,MATCH(AI$30,'[5]2013'!$B$2:$AD$2,FALSE),FALSE)*1000</f>
        <v>0</v>
      </c>
      <c r="AJ23" s="9">
        <f>+VLOOKUP($B23,'[5]2013'!$B$3:$AD$30,MATCH(AJ$30,'[5]2013'!$B$2:$AD$2,FALSE),FALSE)*1000</f>
        <v>0</v>
      </c>
      <c r="AK23" s="9">
        <f>+VLOOKUP($B23,'[5]2013'!$B$3:$AD$30,MATCH(AK$30,'[5]2013'!$B$2:$AD$2,FALSE),FALSE)*1000</f>
        <v>0</v>
      </c>
      <c r="AL23" s="9">
        <f>+VLOOKUP($B23,'[5]2013'!$B$3:$AD$30,MATCH(AL$30,'[5]2013'!$B$2:$AD$2,FALSE),FALSE)*1000</f>
        <v>0</v>
      </c>
      <c r="AM23" s="9">
        <f>+VLOOKUP($B23,'[5]2013'!$B$3:$AD$30,MATCH(AM$30,'[5]2013'!$B$2:$AD$2,FALSE),FALSE)*1000</f>
        <v>0</v>
      </c>
      <c r="AN23" s="9">
        <f>+VLOOKUP($B23,'[5]2013'!$B$3:$AD$30,MATCH(AN$30,'[5]2013'!$B$2:$AD$2,FALSE),FALSE)*1000</f>
        <v>0</v>
      </c>
      <c r="AO23" s="9">
        <f>+VLOOKUP($B23,'[5]2013'!$B$3:$AD$30,MATCH(AO$30,'[5]2013'!$B$2:$AD$2,FALSE),FALSE)*1000</f>
        <v>0</v>
      </c>
      <c r="AP23" s="9">
        <f>+VLOOKUP($B23,'[5]2013'!$B$3:$AD$30,MATCH(AP$30,'[5]2013'!$B$2:$AD$2,FALSE),FALSE)*1000</f>
        <v>0</v>
      </c>
      <c r="AQ23" s="9">
        <f>+VLOOKUP($B23,'[5]2013'!$B$3:$AD$30,MATCH(AQ$30,'[5]2013'!$B$2:$AD$2,FALSE),FALSE)*1000</f>
        <v>0</v>
      </c>
      <c r="AR23" s="9">
        <f>+VLOOKUP($B23,'[5]2013'!$B$3:$AD$30,MATCH(AR$30,'[5]2013'!$B$2:$AD$2,FALSE),FALSE)*1000</f>
        <v>0</v>
      </c>
      <c r="AS23" s="9">
        <f>+VLOOKUP($B23,'[5]2013'!$B$3:$AD$30,MATCH(AS$30,'[5]2013'!$B$2:$AD$2,FALSE),FALSE)*1000</f>
        <v>0</v>
      </c>
      <c r="AT23" s="9">
        <f>+VLOOKUP($B23,'[5]2013'!$B$3:$AD$30,MATCH(AT$30,'[5]2013'!$B$2:$AD$2,FALSE),FALSE)*1000</f>
        <v>0</v>
      </c>
      <c r="AU23" s="9">
        <f>+VLOOKUP($B23,'[5]2013'!$B$3:$AD$30,MATCH(AU$30,'[5]2013'!$B$2:$AD$2,FALSE),FALSE)*1000</f>
        <v>0</v>
      </c>
      <c r="AV23" s="9">
        <f>+VLOOKUP($B23,'[5]2013'!$B$3:$AD$30,MATCH(AV$30,'[5]2013'!$B$2:$AD$2,FALSE),FALSE)*1000</f>
        <v>0</v>
      </c>
      <c r="AW23" s="9">
        <f>+VLOOKUP($B23,'[5]2013'!$B$3:$AD$30,MATCH(AW$30,'[5]2013'!$B$2:$AD$2,FALSE),FALSE)*1000</f>
        <v>0</v>
      </c>
      <c r="AX23" s="9">
        <f>+VLOOKUP($B23,'[5]2013'!$B$3:$AD$30,MATCH(AX$30,'[5]2013'!$B$2:$AD$2,FALSE),FALSE)*1000</f>
        <v>0</v>
      </c>
      <c r="AY23" s="9">
        <f>+VLOOKUP($B23,'[5]2013'!$B$3:$AD$30,MATCH(AY$30,'[5]2013'!$B$2:$AD$2,FALSE),FALSE)*1000</f>
        <v>0</v>
      </c>
      <c r="AZ23" s="9">
        <f>+VLOOKUP($B23,'[5]2013'!$B$3:$AD$30,MATCH(AZ$30,'[5]2013'!$B$2:$AD$2,FALSE),FALSE)*1000</f>
        <v>0</v>
      </c>
      <c r="BA23" s="34">
        <f>+VLOOKUP($B23,'[5]2013'!$B$3:$AD$30,MATCH(BA$30,'[5]2013'!$B$2:$AD$2,FALSE),FALSE)*1000</f>
        <v>0</v>
      </c>
      <c r="BB23" s="37">
        <f>+VLOOKUP($B23,'[6]2013'!$B$2:$D$29,MATCH(BB$30,'[6]2013'!$B$1:$D$1,FALSE),FALSE)</f>
        <v>4.4189905879999998</v>
      </c>
      <c r="BC23" s="31">
        <f>+VLOOKUP($B23,'[6]2013'!$B$2:$D$29,MATCH(BC$30,'[6]2013'!$B$1:$D$1,FALSE),FALSE)</f>
        <v>1.328118039</v>
      </c>
      <c r="BD23" s="13">
        <f>+VLOOKUP($B23,'[7]2013'!$B$2:$D$29,MATCH($BD$30,'[7]2013'!$B$1:$D$1,FALSE),FALSE)*1000</f>
        <v>7732535.1388596352</v>
      </c>
      <c r="BE23" s="44">
        <f>+VLOOKUP($B23,'[7]2013'!$B$2:$D$29,MATCH($BE$30,'[7]2013'!$B$1:$D$1,FALSE),FALSE)*1000</f>
        <v>56153547.978545725</v>
      </c>
    </row>
    <row r="24" spans="1:57" x14ac:dyDescent="0.2">
      <c r="A24" s="25" t="s">
        <v>46</v>
      </c>
      <c r="B24" s="26" t="s">
        <v>47</v>
      </c>
      <c r="C24" s="60"/>
      <c r="D24" s="61"/>
      <c r="E24" s="61"/>
      <c r="F24" s="62">
        <v>0.7834634385413628</v>
      </c>
      <c r="G24" s="62">
        <v>0.68683573466845249</v>
      </c>
      <c r="H24" s="9">
        <f>+VLOOKUP($B24,'[1]2013'!$B$2:$C$29,MATCH($H$30,'[1]2013'!$B$1:$C$1,FALSE),FALSE)*1000</f>
        <v>35274909.999999993</v>
      </c>
      <c r="I24" s="9">
        <f>+VLOOKUP($B24,'[2]2013'!$B$3:$C$30,MATCH($I$30,'[2]2013'!$B$2:$C$2,FALSE),FALSE)*1000</f>
        <v>46315000</v>
      </c>
      <c r="J24" s="19">
        <f>+VLOOKUP($B24,'[3]2013'!$B$3:$N$30,+MATCH(J$30,'[3]2013'!$B$2:$N$2,FALSE),FALSE)</f>
        <v>1.103</v>
      </c>
      <c r="K24" s="19">
        <f>+VLOOKUP($B24,'[3]2013'!$B$3:$N$30,+MATCH(K$30,'[3]2013'!$B$2:$N$2,FALSE),FALSE)</f>
        <v>1.1100000000000001</v>
      </c>
      <c r="L24" s="19">
        <f>+VLOOKUP($B24,'[3]2013'!$B$3:$N$30,+MATCH(L$30,'[3]2013'!$B$2:$N$2,FALSE),FALSE)</f>
        <v>1.121</v>
      </c>
      <c r="M24" s="19">
        <f>+VLOOKUP($B24,'[3]2013'!$B$3:$N$30,+MATCH(M$30,'[3]2013'!$B$2:$N$2,FALSE),FALSE)</f>
        <v>1.0529999999999999</v>
      </c>
      <c r="N24" s="19">
        <f>+VLOOKUP($B24,'[3]2013'!$B$3:$N$30,+MATCH(N$30,'[3]2013'!$B$2:$N$2,FALSE),FALSE)</f>
        <v>0.80399397590361443</v>
      </c>
      <c r="O24" s="19">
        <f>+VLOOKUP($B24,'[3]2013'!$B$3:$N$30,+MATCH(O$30,'[3]2013'!$B$2:$N$2,FALSE),FALSE)</f>
        <v>0.85590361445783136</v>
      </c>
      <c r="P24" s="19">
        <f>+VLOOKUP($B24,'[3]2013'!$B$3:$N$30,+MATCH(P$30,'[3]2013'!$B$2:$N$2,FALSE),FALSE)</f>
        <v>0.85409523809523802</v>
      </c>
      <c r="Q24" s="19">
        <f>+VLOOKUP($B24,'[3]2013'!$B$3:$N$30,+MATCH(Q$30,'[3]2013'!$B$2:$N$2,FALSE),FALSE)</f>
        <v>0.86957419354838705</v>
      </c>
      <c r="R24" s="19">
        <f>+VLOOKUP($B24,'[3]2013'!$B$3:$N$30,+MATCH(R$30,'[3]2013'!$B$2:$N$2,FALSE),FALSE)</f>
        <v>0.81526086956521737</v>
      </c>
      <c r="S24" s="19">
        <f>+VLOOKUP($B24,'[3]2013'!$B$3:$N$30,+MATCH(S$30,'[3]2013'!$B$2:$N$2,FALSE),FALSE)</f>
        <v>0.87673913043478269</v>
      </c>
      <c r="T24" s="19">
        <f>+VLOOKUP($B24,'[3]2013'!$B$3:$N$30,+MATCH(T$30,'[3]2013'!$B$2:$N$2,FALSE),FALSE)</f>
        <v>0.8727785714285714</v>
      </c>
      <c r="U24" s="19">
        <f>+VLOOKUP($B24,'[3]2013'!$B$3:$N$30,+MATCH(U$30,'[3]2013'!$B$2:$N$2,FALSE),FALSE)</f>
        <v>0.91423255813953475</v>
      </c>
      <c r="V24" s="14">
        <f>+VLOOKUP($B24,'[4]2013'!$B$3:$F$30,MATCH(V$1,'[4]2013'!$B$2:$F$2,FALSE),FALSE)</f>
        <v>13.67</v>
      </c>
      <c r="W24" s="14">
        <f>+VLOOKUP($B24,'[4]2013'!$B$3:$F$30,MATCH(W$1,'[4]2013'!$B$2:$F$2,FALSE),FALSE)</f>
        <v>12.91</v>
      </c>
      <c r="X24" s="14">
        <f>+VLOOKUP($B24,'[4]2013'!$B$3:$F$30,MATCH(X$1,'[4]2013'!$B$2:$F$2,FALSE),FALSE)</f>
        <v>13.21</v>
      </c>
      <c r="Y24" s="14">
        <f>+VLOOKUP($B24,'[4]2013'!$B$3:$F$30,MATCH(Y$1,'[4]2013'!$B$2:$F$2,FALSE),FALSE)</f>
        <v>12.95</v>
      </c>
      <c r="Z24" s="9">
        <f>+VLOOKUP($B24,'[5]2013'!$B$3:$AD$30,MATCH(Z$30,'[5]2013'!$B$2:$AD$2,FALSE),FALSE)*1000</f>
        <v>0</v>
      </c>
      <c r="AA24" s="9">
        <f>+VLOOKUP($B24,'[5]2013'!$B$3:$AD$30,MATCH(AA$30,'[5]2013'!$B$2:$AD$2,FALSE),FALSE)*1000</f>
        <v>0</v>
      </c>
      <c r="AB24" s="9">
        <f>+VLOOKUP($B24,'[5]2013'!$B$3:$AD$30,MATCH(AB$30,'[5]2013'!$B$2:$AD$2,FALSE),FALSE)*1000</f>
        <v>0</v>
      </c>
      <c r="AC24" s="9">
        <f>+VLOOKUP($B24,'[5]2013'!$B$3:$AD$30,MATCH(AC$30,'[5]2013'!$B$2:$AD$2,FALSE),FALSE)*1000</f>
        <v>0</v>
      </c>
      <c r="AD24" s="9">
        <f>+VLOOKUP($B24,'[5]2013'!$B$3:$AD$30,MATCH(AD$30,'[5]2013'!$B$2:$AD$2,FALSE),FALSE)*1000</f>
        <v>0</v>
      </c>
      <c r="AE24" s="9">
        <f>+VLOOKUP($B24,'[5]2013'!$B$3:$AD$30,MATCH(AE$30,'[5]2013'!$B$2:$AD$2,FALSE),FALSE)*1000</f>
        <v>0</v>
      </c>
      <c r="AF24" s="9">
        <f>+VLOOKUP($B24,'[5]2013'!$B$3:$AD$30,MATCH(AF$30,'[5]2013'!$B$2:$AD$2,FALSE),FALSE)*1000</f>
        <v>0</v>
      </c>
      <c r="AG24" s="9">
        <f>+VLOOKUP($B24,'[5]2013'!$B$3:$AD$30,MATCH(AG$30,'[5]2013'!$B$2:$AD$2,FALSE),FALSE)*1000</f>
        <v>0</v>
      </c>
      <c r="AH24" s="9">
        <f>+VLOOKUP($B24,'[5]2013'!$B$3:$AD$30,MATCH(AH$30,'[5]2013'!$B$2:$AD$2,FALSE),FALSE)*1000</f>
        <v>0</v>
      </c>
      <c r="AI24" s="9">
        <f>+VLOOKUP($B24,'[5]2013'!$B$3:$AD$30,MATCH(AI$30,'[5]2013'!$B$2:$AD$2,FALSE),FALSE)*1000</f>
        <v>0</v>
      </c>
      <c r="AJ24" s="9">
        <f>+VLOOKUP($B24,'[5]2013'!$B$3:$AD$30,MATCH(AJ$30,'[5]2013'!$B$2:$AD$2,FALSE),FALSE)*1000</f>
        <v>0</v>
      </c>
      <c r="AK24" s="9">
        <f>+VLOOKUP($B24,'[5]2013'!$B$3:$AD$30,MATCH(AK$30,'[5]2013'!$B$2:$AD$2,FALSE),FALSE)*1000</f>
        <v>0</v>
      </c>
      <c r="AL24" s="9">
        <f>+VLOOKUP($B24,'[5]2013'!$B$3:$AD$30,MATCH(AL$30,'[5]2013'!$B$2:$AD$2,FALSE),FALSE)*1000</f>
        <v>0</v>
      </c>
      <c r="AM24" s="9">
        <f>+VLOOKUP($B24,'[5]2013'!$B$3:$AD$30,MATCH(AM$30,'[5]2013'!$B$2:$AD$2,FALSE),FALSE)*1000</f>
        <v>0</v>
      </c>
      <c r="AN24" s="9">
        <f>+VLOOKUP($B24,'[5]2013'!$B$3:$AD$30,MATCH(AN$30,'[5]2013'!$B$2:$AD$2,FALSE),FALSE)*1000</f>
        <v>0</v>
      </c>
      <c r="AO24" s="9">
        <f>+VLOOKUP($B24,'[5]2013'!$B$3:$AD$30,MATCH(AO$30,'[5]2013'!$B$2:$AD$2,FALSE),FALSE)*1000</f>
        <v>0</v>
      </c>
      <c r="AP24" s="9">
        <f>+VLOOKUP($B24,'[5]2013'!$B$3:$AD$30,MATCH(AP$30,'[5]2013'!$B$2:$AD$2,FALSE),FALSE)*1000</f>
        <v>0</v>
      </c>
      <c r="AQ24" s="9">
        <f>+VLOOKUP($B24,'[5]2013'!$B$3:$AD$30,MATCH(AQ$30,'[5]2013'!$B$2:$AD$2,FALSE),FALSE)*1000</f>
        <v>0</v>
      </c>
      <c r="AR24" s="9">
        <f>+VLOOKUP($B24,'[5]2013'!$B$3:$AD$30,MATCH(AR$30,'[5]2013'!$B$2:$AD$2,FALSE),FALSE)*1000</f>
        <v>0</v>
      </c>
      <c r="AS24" s="9">
        <f>+VLOOKUP($B24,'[5]2013'!$B$3:$AD$30,MATCH(AS$30,'[5]2013'!$B$2:$AD$2,FALSE),FALSE)*1000</f>
        <v>0</v>
      </c>
      <c r="AT24" s="9">
        <f>+VLOOKUP($B24,'[5]2013'!$B$3:$AD$30,MATCH(AT$30,'[5]2013'!$B$2:$AD$2,FALSE),FALSE)*1000</f>
        <v>0</v>
      </c>
      <c r="AU24" s="9">
        <f>+VLOOKUP($B24,'[5]2013'!$B$3:$AD$30,MATCH(AU$30,'[5]2013'!$B$2:$AD$2,FALSE),FALSE)*1000</f>
        <v>0</v>
      </c>
      <c r="AV24" s="9">
        <f>+VLOOKUP($B24,'[5]2013'!$B$3:$AD$30,MATCH(AV$30,'[5]2013'!$B$2:$AD$2,FALSE),FALSE)*1000</f>
        <v>0</v>
      </c>
      <c r="AW24" s="9">
        <f>+VLOOKUP($B24,'[5]2013'!$B$3:$AD$30,MATCH(AW$30,'[5]2013'!$B$2:$AD$2,FALSE),FALSE)*1000</f>
        <v>0</v>
      </c>
      <c r="AX24" s="9">
        <f>+VLOOKUP($B24,'[5]2013'!$B$3:$AD$30,MATCH(AX$30,'[5]2013'!$B$2:$AD$2,FALSE),FALSE)*1000</f>
        <v>0</v>
      </c>
      <c r="AY24" s="9">
        <f>+VLOOKUP($B24,'[5]2013'!$B$3:$AD$30,MATCH(AY$30,'[5]2013'!$B$2:$AD$2,FALSE),FALSE)*1000</f>
        <v>0</v>
      </c>
      <c r="AZ24" s="9">
        <f>+VLOOKUP($B24,'[5]2013'!$B$3:$AD$30,MATCH(AZ$30,'[5]2013'!$B$2:$AD$2,FALSE),FALSE)*1000</f>
        <v>0</v>
      </c>
      <c r="BA24" s="34">
        <f>+VLOOKUP($B24,'[5]2013'!$B$3:$AD$30,MATCH(BA$30,'[5]2013'!$B$2:$AD$2,FALSE),FALSE)*1000</f>
        <v>0</v>
      </c>
      <c r="BB24" s="37">
        <f>+VLOOKUP($B24,'[6]2013'!$B$2:$D$29,MATCH(BB$30,'[6]2013'!$B$1:$D$1,FALSE),FALSE)</f>
        <v>1</v>
      </c>
      <c r="BC24" s="31">
        <f>+VLOOKUP($B24,'[6]2013'!$B$2:$D$29,MATCH(BC$30,'[6]2013'!$B$1:$D$1,FALSE),FALSE)</f>
        <v>1.328118039</v>
      </c>
      <c r="BD24" s="13">
        <f>+VLOOKUP($B24,'[7]2013'!$B$2:$D$29,MATCH($BD$30,'[7]2013'!$B$1:$D$1,FALSE),FALSE)*1000</f>
        <v>905000</v>
      </c>
      <c r="BE24" s="44">
        <f>+VLOOKUP($B24,'[7]2013'!$B$2:$D$29,MATCH($BE$30,'[7]2013'!$B$1:$D$1,FALSE),FALSE)*1000</f>
        <v>13265000</v>
      </c>
    </row>
    <row r="25" spans="1:57" x14ac:dyDescent="0.2">
      <c r="A25" s="25" t="s">
        <v>48</v>
      </c>
      <c r="B25" s="67" t="s">
        <v>49</v>
      </c>
      <c r="C25" s="60"/>
      <c r="D25" s="61"/>
      <c r="E25" s="61"/>
      <c r="F25" s="62">
        <v>0.57258580260072478</v>
      </c>
      <c r="G25" s="62">
        <v>0.54402046471967602</v>
      </c>
      <c r="H25" s="9">
        <f>+VLOOKUP($B25,'[1]2013'!$B$2:$C$29,MATCH($H$30,'[1]2013'!$B$1:$C$1,FALSE),FALSE)*1000</f>
        <v>72134090</v>
      </c>
      <c r="I25" s="9">
        <f>+VLOOKUP($B25,'[2]2013'!$B$3:$C$30,MATCH($I$30,'[2]2013'!$B$2:$C$2,FALSE),FALSE)*1000</f>
        <v>61032000</v>
      </c>
      <c r="J25" s="19">
        <f>+VLOOKUP($B25,'[3]2013'!$B$3:$N$30,+MATCH(J$30,'[3]2013'!$B$2:$N$2,FALSE),FALSE)</f>
        <v>1.103</v>
      </c>
      <c r="K25" s="19">
        <f>+VLOOKUP($B25,'[3]2013'!$B$3:$N$30,+MATCH(K$30,'[3]2013'!$B$2:$N$2,FALSE),FALSE)</f>
        <v>1.1100000000000001</v>
      </c>
      <c r="L25" s="19">
        <f>+VLOOKUP($B25,'[3]2013'!$B$3:$N$30,+MATCH(L$30,'[3]2013'!$B$2:$N$2,FALSE),FALSE)</f>
        <v>1.121</v>
      </c>
      <c r="M25" s="19">
        <f>+VLOOKUP($B25,'[3]2013'!$B$3:$N$30,+MATCH(M$30,'[3]2013'!$B$2:$N$2,FALSE),FALSE)</f>
        <v>1.0529999999999999</v>
      </c>
      <c r="N25" s="19">
        <f>+VLOOKUP($B25,'[3]2013'!$B$3:$N$30,+MATCH(N$30,'[3]2013'!$B$2:$N$2,FALSE),FALSE)</f>
        <v>0.80399397590361443</v>
      </c>
      <c r="O25" s="19">
        <f>+VLOOKUP($B25,'[3]2013'!$B$3:$N$30,+MATCH(O$30,'[3]2013'!$B$2:$N$2,FALSE),FALSE)</f>
        <v>0.85590361445783136</v>
      </c>
      <c r="P25" s="19">
        <f>+VLOOKUP($B25,'[3]2013'!$B$3:$N$30,+MATCH(P$30,'[3]2013'!$B$2:$N$2,FALSE),FALSE)</f>
        <v>0.85409523809523802</v>
      </c>
      <c r="Q25" s="19">
        <f>+VLOOKUP($B25,'[3]2013'!$B$3:$N$30,+MATCH(Q$30,'[3]2013'!$B$2:$N$2,FALSE),FALSE)</f>
        <v>0.86957419354838705</v>
      </c>
      <c r="R25" s="19">
        <f>+VLOOKUP($B25,'[3]2013'!$B$3:$N$30,+MATCH(R$30,'[3]2013'!$B$2:$N$2,FALSE),FALSE)</f>
        <v>0.81526086956521737</v>
      </c>
      <c r="S25" s="19">
        <f>+VLOOKUP($B25,'[3]2013'!$B$3:$N$30,+MATCH(S$30,'[3]2013'!$B$2:$N$2,FALSE),FALSE)</f>
        <v>0.87673913043478269</v>
      </c>
      <c r="T25" s="19">
        <f>+VLOOKUP($B25,'[3]2013'!$B$3:$N$30,+MATCH(T$30,'[3]2013'!$B$2:$N$2,FALSE),FALSE)</f>
        <v>0.8727785714285714</v>
      </c>
      <c r="U25" s="19">
        <f>+VLOOKUP($B25,'[3]2013'!$B$3:$N$30,+MATCH(U$30,'[3]2013'!$B$2:$N$2,FALSE),FALSE)</f>
        <v>0.91423255813953475</v>
      </c>
      <c r="V25" s="14">
        <f>+VLOOKUP($B25,'[4]2013'!$B$3:$F$30,MATCH(V$1,'[4]2013'!$B$2:$F$2,FALSE),FALSE)</f>
        <v>17.510000000000002</v>
      </c>
      <c r="W25" s="14">
        <f>+VLOOKUP($B25,'[4]2013'!$B$3:$F$30,MATCH(W$1,'[4]2013'!$B$2:$F$2,FALSE),FALSE)</f>
        <v>16.22</v>
      </c>
      <c r="X25" s="14">
        <f>+VLOOKUP($B25,'[4]2013'!$B$3:$F$30,MATCH(X$1,'[4]2013'!$B$2:$F$2,FALSE),FALSE)</f>
        <v>17.940000000000001</v>
      </c>
      <c r="Y25" s="14">
        <f>+VLOOKUP($B25,'[4]2013'!$B$3:$F$30,MATCH(Y$1,'[4]2013'!$B$2:$F$2,FALSE),FALSE)</f>
        <v>17.260000000000002</v>
      </c>
      <c r="Z25" s="9">
        <f>+VLOOKUP($B25,'[5]2013'!$B$3:$AD$30,MATCH(Z$30,'[5]2013'!$B$2:$AD$2,FALSE),FALSE)*1000</f>
        <v>0</v>
      </c>
      <c r="AA25" s="9">
        <f>+VLOOKUP($B25,'[5]2013'!$B$3:$AD$30,MATCH(AA$30,'[5]2013'!$B$2:$AD$2,FALSE),FALSE)*1000</f>
        <v>0</v>
      </c>
      <c r="AB25" s="9">
        <f>+VLOOKUP($B25,'[5]2013'!$B$3:$AD$30,MATCH(AB$30,'[5]2013'!$B$2:$AD$2,FALSE),FALSE)*1000</f>
        <v>0</v>
      </c>
      <c r="AC25" s="9">
        <f>+VLOOKUP($B25,'[5]2013'!$B$3:$AD$30,MATCH(AC$30,'[5]2013'!$B$2:$AD$2,FALSE),FALSE)*1000</f>
        <v>0</v>
      </c>
      <c r="AD25" s="9">
        <f>+VLOOKUP($B25,'[5]2013'!$B$3:$AD$30,MATCH(AD$30,'[5]2013'!$B$2:$AD$2,FALSE),FALSE)*1000</f>
        <v>0</v>
      </c>
      <c r="AE25" s="9">
        <f>+VLOOKUP($B25,'[5]2013'!$B$3:$AD$30,MATCH(AE$30,'[5]2013'!$B$2:$AD$2,FALSE),FALSE)*1000</f>
        <v>0</v>
      </c>
      <c r="AF25" s="9">
        <f>+VLOOKUP($B25,'[5]2013'!$B$3:$AD$30,MATCH(AF$30,'[5]2013'!$B$2:$AD$2,FALSE),FALSE)*1000</f>
        <v>0</v>
      </c>
      <c r="AG25" s="9">
        <f>+VLOOKUP($B25,'[5]2013'!$B$3:$AD$30,MATCH(AG$30,'[5]2013'!$B$2:$AD$2,FALSE),FALSE)*1000</f>
        <v>0</v>
      </c>
      <c r="AH25" s="9">
        <f>+VLOOKUP($B25,'[5]2013'!$B$3:$AD$30,MATCH(AH$30,'[5]2013'!$B$2:$AD$2,FALSE),FALSE)*1000</f>
        <v>0</v>
      </c>
      <c r="AI25" s="9">
        <f>+VLOOKUP($B25,'[5]2013'!$B$3:$AD$30,MATCH(AI$30,'[5]2013'!$B$2:$AD$2,FALSE),FALSE)*1000</f>
        <v>0</v>
      </c>
      <c r="AJ25" s="9">
        <f>+VLOOKUP($B25,'[5]2013'!$B$3:$AD$30,MATCH(AJ$30,'[5]2013'!$B$2:$AD$2,FALSE),FALSE)*1000</f>
        <v>0</v>
      </c>
      <c r="AK25" s="9">
        <f>+VLOOKUP($B25,'[5]2013'!$B$3:$AD$30,MATCH(AK$30,'[5]2013'!$B$2:$AD$2,FALSE),FALSE)*1000</f>
        <v>0</v>
      </c>
      <c r="AL25" s="9">
        <f>+VLOOKUP($B25,'[5]2013'!$B$3:$AD$30,MATCH(AL$30,'[5]2013'!$B$2:$AD$2,FALSE),FALSE)*1000</f>
        <v>0</v>
      </c>
      <c r="AM25" s="9">
        <f>+VLOOKUP($B25,'[5]2013'!$B$3:$AD$30,MATCH(AM$30,'[5]2013'!$B$2:$AD$2,FALSE),FALSE)*1000</f>
        <v>0</v>
      </c>
      <c r="AN25" s="9">
        <f>+VLOOKUP($B25,'[5]2013'!$B$3:$AD$30,MATCH(AN$30,'[5]2013'!$B$2:$AD$2,FALSE),FALSE)*1000</f>
        <v>0</v>
      </c>
      <c r="AO25" s="9">
        <f>+VLOOKUP($B25,'[5]2013'!$B$3:$AD$30,MATCH(AO$30,'[5]2013'!$B$2:$AD$2,FALSE),FALSE)*1000</f>
        <v>0</v>
      </c>
      <c r="AP25" s="9">
        <f>+VLOOKUP($B25,'[5]2013'!$B$3:$AD$30,MATCH(AP$30,'[5]2013'!$B$2:$AD$2,FALSE),FALSE)*1000</f>
        <v>0</v>
      </c>
      <c r="AQ25" s="9">
        <f>+VLOOKUP($B25,'[5]2013'!$B$3:$AD$30,MATCH(AQ$30,'[5]2013'!$B$2:$AD$2,FALSE),FALSE)*1000</f>
        <v>0</v>
      </c>
      <c r="AR25" s="9">
        <f>+VLOOKUP($B25,'[5]2013'!$B$3:$AD$30,MATCH(AR$30,'[5]2013'!$B$2:$AD$2,FALSE),FALSE)*1000</f>
        <v>0</v>
      </c>
      <c r="AS25" s="9">
        <f>+VLOOKUP($B25,'[5]2013'!$B$3:$AD$30,MATCH(AS$30,'[5]2013'!$B$2:$AD$2,FALSE),FALSE)*1000</f>
        <v>0</v>
      </c>
      <c r="AT25" s="9">
        <f>+VLOOKUP($B25,'[5]2013'!$B$3:$AD$30,MATCH(AT$30,'[5]2013'!$B$2:$AD$2,FALSE),FALSE)*1000</f>
        <v>0</v>
      </c>
      <c r="AU25" s="9">
        <f>+VLOOKUP($B25,'[5]2013'!$B$3:$AD$30,MATCH(AU$30,'[5]2013'!$B$2:$AD$2,FALSE),FALSE)*1000</f>
        <v>0</v>
      </c>
      <c r="AV25" s="9">
        <f>+VLOOKUP($B25,'[5]2013'!$B$3:$AD$30,MATCH(AV$30,'[5]2013'!$B$2:$AD$2,FALSE),FALSE)*1000</f>
        <v>0</v>
      </c>
      <c r="AW25" s="9">
        <f>+VLOOKUP($B25,'[5]2013'!$B$3:$AD$30,MATCH(AW$30,'[5]2013'!$B$2:$AD$2,FALSE),FALSE)*1000</f>
        <v>0</v>
      </c>
      <c r="AX25" s="9">
        <f>+VLOOKUP($B25,'[5]2013'!$B$3:$AD$30,MATCH(AX$30,'[5]2013'!$B$2:$AD$2,FALSE),FALSE)*1000</f>
        <v>0</v>
      </c>
      <c r="AY25" s="9">
        <f>+VLOOKUP($B25,'[5]2013'!$B$3:$AD$30,MATCH(AY$30,'[5]2013'!$B$2:$AD$2,FALSE),FALSE)*1000</f>
        <v>0</v>
      </c>
      <c r="AZ25" s="9">
        <f>+VLOOKUP($B25,'[5]2013'!$B$3:$AD$30,MATCH(AZ$30,'[5]2013'!$B$2:$AD$2,FALSE),FALSE)*1000</f>
        <v>0</v>
      </c>
      <c r="BA25" s="34">
        <f>+VLOOKUP($B25,'[5]2013'!$B$3:$AD$30,MATCH(BA$30,'[5]2013'!$B$2:$AD$2,FALSE),FALSE)*1000</f>
        <v>0</v>
      </c>
      <c r="BB25" s="37">
        <f>+VLOOKUP($B25,'[6]2013'!$B$2:$D$29,MATCH(BB$30,'[6]2013'!$B$1:$D$1,FALSE),FALSE)</f>
        <v>1</v>
      </c>
      <c r="BC25" s="31">
        <f>+VLOOKUP($B25,'[6]2013'!$B$2:$D$29,MATCH(BC$30,'[6]2013'!$B$1:$D$1,FALSE),FALSE)</f>
        <v>1.328118039</v>
      </c>
      <c r="BD25" s="13">
        <f>+VLOOKUP($B25,'[7]2013'!$B$2:$D$29,MATCH($BD$30,'[7]2013'!$B$1:$D$1,FALSE),FALSE)*1000</f>
        <v>4387000</v>
      </c>
      <c r="BE25" s="44">
        <f>+VLOOKUP($B25,'[7]2013'!$B$2:$D$29,MATCH($BE$30,'[7]2013'!$B$1:$D$1,FALSE),FALSE)*1000</f>
        <v>54188000</v>
      </c>
    </row>
    <row r="26" spans="1:57" x14ac:dyDescent="0.2">
      <c r="A26" s="25" t="s">
        <v>50</v>
      </c>
      <c r="B26" s="26" t="s">
        <v>51</v>
      </c>
      <c r="C26" s="60"/>
      <c r="D26" s="61"/>
      <c r="E26" s="61"/>
      <c r="F26" s="62">
        <v>0.95005496220939523</v>
      </c>
      <c r="G26" s="62">
        <v>0.55489284419617269</v>
      </c>
      <c r="H26" s="9">
        <f>+VLOOKUP($B26,'[1]2013'!$B$2:$C$29,MATCH($H$30,'[1]2013'!$B$1:$C$1,FALSE),FALSE)*1000</f>
        <v>193443000</v>
      </c>
      <c r="I26" s="9">
        <f>+VLOOKUP($B26,'[2]2013'!$B$3:$C$30,MATCH($I$30,'[2]2013'!$B$2:$C$2,FALSE),FALSE)*1000</f>
        <v>525312000</v>
      </c>
      <c r="J26" s="19">
        <f>+VLOOKUP($B26,'[3]2013'!$B$3:$N$30,+MATCH(J$30,'[3]2013'!$B$2:$N$2,FALSE),FALSE)</f>
        <v>1.103</v>
      </c>
      <c r="K26" s="19">
        <f>+VLOOKUP($B26,'[3]2013'!$B$3:$N$30,+MATCH(K$30,'[3]2013'!$B$2:$N$2,FALSE),FALSE)</f>
        <v>1.1100000000000001</v>
      </c>
      <c r="L26" s="19">
        <f>+VLOOKUP($B26,'[3]2013'!$B$3:$N$30,+MATCH(L$30,'[3]2013'!$B$2:$N$2,FALSE),FALSE)</f>
        <v>1.121</v>
      </c>
      <c r="M26" s="19">
        <f>+VLOOKUP($B26,'[3]2013'!$B$3:$N$30,+MATCH(M$30,'[3]2013'!$B$2:$N$2,FALSE),FALSE)</f>
        <v>1.0529999999999999</v>
      </c>
      <c r="N26" s="19">
        <f>+VLOOKUP($B26,'[3]2013'!$B$3:$N$30,+MATCH(N$30,'[3]2013'!$B$2:$N$2,FALSE),FALSE)</f>
        <v>0.80399397590361443</v>
      </c>
      <c r="O26" s="19">
        <f>+VLOOKUP($B26,'[3]2013'!$B$3:$N$30,+MATCH(O$30,'[3]2013'!$B$2:$N$2,FALSE),FALSE)</f>
        <v>0.85590361445783136</v>
      </c>
      <c r="P26" s="19">
        <f>+VLOOKUP($B26,'[3]2013'!$B$3:$N$30,+MATCH(P$30,'[3]2013'!$B$2:$N$2,FALSE),FALSE)</f>
        <v>0.85409523809523802</v>
      </c>
      <c r="Q26" s="19">
        <f>+VLOOKUP($B26,'[3]2013'!$B$3:$N$30,+MATCH(Q$30,'[3]2013'!$B$2:$N$2,FALSE),FALSE)</f>
        <v>0.86957419354838705</v>
      </c>
      <c r="R26" s="19">
        <f>+VLOOKUP($B26,'[3]2013'!$B$3:$N$30,+MATCH(R$30,'[3]2013'!$B$2:$N$2,FALSE),FALSE)</f>
        <v>0.81526086956521737</v>
      </c>
      <c r="S26" s="19">
        <f>+VLOOKUP($B26,'[3]2013'!$B$3:$N$30,+MATCH(S$30,'[3]2013'!$B$2:$N$2,FALSE),FALSE)</f>
        <v>0.87673913043478269</v>
      </c>
      <c r="T26" s="19">
        <f>+VLOOKUP($B26,'[3]2013'!$B$3:$N$30,+MATCH(T$30,'[3]2013'!$B$2:$N$2,FALSE),FALSE)</f>
        <v>0.8727785714285714</v>
      </c>
      <c r="U26" s="19">
        <f>+VLOOKUP($B26,'[3]2013'!$B$3:$N$30,+MATCH(U$30,'[3]2013'!$B$2:$N$2,FALSE),FALSE)</f>
        <v>0.91423255813953475</v>
      </c>
      <c r="V26" s="14">
        <f>+VLOOKUP($B26,'[4]2013'!$B$3:$F$30,MATCH(V$1,'[4]2013'!$B$2:$F$2,FALSE),FALSE)</f>
        <v>16.3</v>
      </c>
      <c r="W26" s="14">
        <f>+VLOOKUP($B26,'[4]2013'!$B$3:$F$30,MATCH(W$1,'[4]2013'!$B$2:$F$2,FALSE),FALSE)</f>
        <v>15.46</v>
      </c>
      <c r="X26" s="14">
        <f>+VLOOKUP($B26,'[4]2013'!$B$3:$F$30,MATCH(X$1,'[4]2013'!$B$2:$F$2,FALSE),FALSE)</f>
        <v>16.37</v>
      </c>
      <c r="Y26" s="14">
        <f>+VLOOKUP($B26,'[4]2013'!$B$3:$F$30,MATCH(Y$1,'[4]2013'!$B$2:$F$2,FALSE),FALSE)</f>
        <v>15.25</v>
      </c>
      <c r="Z26" s="9">
        <f>+VLOOKUP($B26,'[5]2013'!$B$3:$AD$30,MATCH(Z$30,'[5]2013'!$B$2:$AD$2,FALSE),FALSE)*1000</f>
        <v>395000</v>
      </c>
      <c r="AA26" s="9">
        <f>+VLOOKUP($B26,'[5]2013'!$B$3:$AD$30,MATCH(AA$30,'[5]2013'!$B$2:$AD$2,FALSE),FALSE)*1000</f>
        <v>1315000</v>
      </c>
      <c r="AB26" s="9">
        <f>+VLOOKUP($B26,'[5]2013'!$B$3:$AD$30,MATCH(AB$30,'[5]2013'!$B$2:$AD$2,FALSE),FALSE)*1000</f>
        <v>0</v>
      </c>
      <c r="AC26" s="9">
        <f>+VLOOKUP($B26,'[5]2013'!$B$3:$AD$30,MATCH(AC$30,'[5]2013'!$B$2:$AD$2,FALSE),FALSE)*1000</f>
        <v>0</v>
      </c>
      <c r="AD26" s="9">
        <f>+VLOOKUP($B26,'[5]2013'!$B$3:$AD$30,MATCH(AD$30,'[5]2013'!$B$2:$AD$2,FALSE),FALSE)*1000</f>
        <v>0</v>
      </c>
      <c r="AE26" s="9">
        <f>+VLOOKUP($B26,'[5]2013'!$B$3:$AD$30,MATCH(AE$30,'[5]2013'!$B$2:$AD$2,FALSE),FALSE)*1000</f>
        <v>3193000</v>
      </c>
      <c r="AF26" s="9">
        <f>+VLOOKUP($B26,'[5]2013'!$B$3:$AD$30,MATCH(AF$30,'[5]2013'!$B$2:$AD$2,FALSE),FALSE)*1000</f>
        <v>714000</v>
      </c>
      <c r="AG26" s="9">
        <f>+VLOOKUP($B26,'[5]2013'!$B$3:$AD$30,MATCH(AG$30,'[5]2013'!$B$2:$AD$2,FALSE),FALSE)*1000</f>
        <v>0</v>
      </c>
      <c r="AH26" s="9">
        <f>+VLOOKUP($B26,'[5]2013'!$B$3:$AD$30,MATCH(AH$30,'[5]2013'!$B$2:$AD$2,FALSE),FALSE)*1000</f>
        <v>370000</v>
      </c>
      <c r="AI26" s="9">
        <f>+VLOOKUP($B26,'[5]2013'!$B$3:$AD$30,MATCH(AI$30,'[5]2013'!$B$2:$AD$2,FALSE),FALSE)*1000</f>
        <v>0</v>
      </c>
      <c r="AJ26" s="9">
        <f>+VLOOKUP($B26,'[5]2013'!$B$3:$AD$30,MATCH(AJ$30,'[5]2013'!$B$2:$AD$2,FALSE),FALSE)*1000</f>
        <v>3181000</v>
      </c>
      <c r="AK26" s="9">
        <f>+VLOOKUP($B26,'[5]2013'!$B$3:$AD$30,MATCH(AK$30,'[5]2013'!$B$2:$AD$2,FALSE),FALSE)*1000</f>
        <v>2077000</v>
      </c>
      <c r="AL26" s="9">
        <f>+VLOOKUP($B26,'[5]2013'!$B$3:$AD$30,MATCH(AL$30,'[5]2013'!$B$2:$AD$2,FALSE),FALSE)*1000</f>
        <v>0</v>
      </c>
      <c r="AM26" s="9">
        <f>+VLOOKUP($B26,'[5]2013'!$B$3:$AD$30,MATCH(AM$30,'[5]2013'!$B$2:$AD$2,FALSE),FALSE)*1000</f>
        <v>0</v>
      </c>
      <c r="AN26" s="9">
        <f>+VLOOKUP($B26,'[5]2013'!$B$3:$AD$30,MATCH(AN$30,'[5]2013'!$B$2:$AD$2,FALSE),FALSE)*1000</f>
        <v>0</v>
      </c>
      <c r="AO26" s="9">
        <f>+VLOOKUP($B26,'[5]2013'!$B$3:$AD$30,MATCH(AO$30,'[5]2013'!$B$2:$AD$2,FALSE),FALSE)*1000</f>
        <v>0</v>
      </c>
      <c r="AP26" s="9">
        <f>+VLOOKUP($B26,'[5]2013'!$B$3:$AD$30,MATCH(AP$30,'[5]2013'!$B$2:$AD$2,FALSE),FALSE)*1000</f>
        <v>402000</v>
      </c>
      <c r="AQ26" s="9">
        <f>+VLOOKUP($B26,'[5]2013'!$B$3:$AD$30,MATCH(AQ$30,'[5]2013'!$B$2:$AD$2,FALSE),FALSE)*1000</f>
        <v>0</v>
      </c>
      <c r="AR26" s="9">
        <f>+VLOOKUP($B26,'[5]2013'!$B$3:$AD$30,MATCH(AR$30,'[5]2013'!$B$2:$AD$2,FALSE),FALSE)*1000</f>
        <v>91000</v>
      </c>
      <c r="AS26" s="9">
        <f>+VLOOKUP($B26,'[5]2013'!$B$3:$AD$30,MATCH(AS$30,'[5]2013'!$B$2:$AD$2,FALSE),FALSE)*1000</f>
        <v>0</v>
      </c>
      <c r="AT26" s="9">
        <f>+VLOOKUP($B26,'[5]2013'!$B$3:$AD$30,MATCH(AT$30,'[5]2013'!$B$2:$AD$2,FALSE),FALSE)*1000</f>
        <v>0</v>
      </c>
      <c r="AU26" s="9">
        <f>+VLOOKUP($B26,'[5]2013'!$B$3:$AD$30,MATCH(AU$30,'[5]2013'!$B$2:$AD$2,FALSE),FALSE)*1000</f>
        <v>2188000</v>
      </c>
      <c r="AV26" s="9">
        <f>+VLOOKUP($B26,'[5]2013'!$B$3:$AD$30,MATCH(AV$30,'[5]2013'!$B$2:$AD$2,FALSE),FALSE)*1000</f>
        <v>0</v>
      </c>
      <c r="AW26" s="9">
        <f>+VLOOKUP($B26,'[5]2013'!$B$3:$AD$30,MATCH(AW$30,'[5]2013'!$B$2:$AD$2,FALSE),FALSE)*1000</f>
        <v>0</v>
      </c>
      <c r="AX26" s="9">
        <f>+VLOOKUP($B26,'[5]2013'!$B$3:$AD$30,MATCH(AX$30,'[5]2013'!$B$2:$AD$2,FALSE),FALSE)*1000</f>
        <v>0</v>
      </c>
      <c r="AY26" s="9">
        <f>+VLOOKUP($B26,'[5]2013'!$B$3:$AD$30,MATCH(AY$30,'[5]2013'!$B$2:$AD$2,FALSE),FALSE)*1000</f>
        <v>4862000</v>
      </c>
      <c r="AZ26" s="9">
        <f>+VLOOKUP($B26,'[5]2013'!$B$3:$AD$30,MATCH(AZ$30,'[5]2013'!$B$2:$AD$2,FALSE),FALSE)*1000</f>
        <v>0</v>
      </c>
      <c r="BA26" s="34">
        <f>+VLOOKUP($B26,'[5]2013'!$B$3:$AD$30,MATCH(BA$30,'[5]2013'!$B$2:$AD$2,FALSE),FALSE)*1000</f>
        <v>0</v>
      </c>
      <c r="BB26" s="37">
        <f>+VLOOKUP($B26,'[6]2013'!$B$2:$D$29,MATCH(BB$30,'[6]2013'!$B$1:$D$1,FALSE),FALSE)</f>
        <v>1</v>
      </c>
      <c r="BC26" s="31">
        <f>+VLOOKUP($B26,'[6]2013'!$B$2:$D$29,MATCH(BC$30,'[6]2013'!$B$1:$D$1,FALSE),FALSE)</f>
        <v>1.328118039</v>
      </c>
      <c r="BD26" s="13">
        <f>+VLOOKUP($B26,'[7]2013'!$B$2:$D$29,MATCH($BD$30,'[7]2013'!$B$1:$D$1,FALSE),FALSE)*1000</f>
        <v>28215000</v>
      </c>
      <c r="BE26" s="44">
        <f>+VLOOKUP($B26,'[7]2013'!$B$2:$D$29,MATCH($BE$30,'[7]2013'!$B$1:$D$1,FALSE),FALSE)*1000</f>
        <v>310243000</v>
      </c>
    </row>
    <row r="27" spans="1:57" x14ac:dyDescent="0.2">
      <c r="A27" s="25" t="s">
        <v>52</v>
      </c>
      <c r="B27" s="26" t="s">
        <v>53</v>
      </c>
      <c r="C27" s="60"/>
      <c r="D27" s="61"/>
      <c r="E27" s="61"/>
      <c r="F27" s="62">
        <v>0.73561859977120081</v>
      </c>
      <c r="G27" s="62">
        <v>0.45298232127302623</v>
      </c>
      <c r="H27" s="9">
        <f>+VLOOKUP($B27,'[1]2013'!$B$2:$C$29,MATCH($H$30,'[1]2013'!$B$1:$C$1,FALSE),FALSE)*1000</f>
        <v>420086500</v>
      </c>
      <c r="I27" s="9">
        <f>+VLOOKUP($B27,'[2]2013'!$B$3:$C$30,MATCH($I$30,'[2]2013'!$B$2:$C$2,FALSE),FALSE)*1000</f>
        <v>1214479000</v>
      </c>
      <c r="J27" s="19">
        <f>+VLOOKUP($B27,'[3]2013'!$B$3:$N$30,+MATCH(J$30,'[3]2013'!$B$2:$N$2,FALSE),FALSE)</f>
        <v>1.103</v>
      </c>
      <c r="K27" s="19">
        <f>+VLOOKUP($B27,'[3]2013'!$B$3:$N$30,+MATCH(K$30,'[3]2013'!$B$2:$N$2,FALSE),FALSE)</f>
        <v>1.1100000000000001</v>
      </c>
      <c r="L27" s="19">
        <f>+VLOOKUP($B27,'[3]2013'!$B$3:$N$30,+MATCH(L$30,'[3]2013'!$B$2:$N$2,FALSE),FALSE)</f>
        <v>1.121</v>
      </c>
      <c r="M27" s="19">
        <f>+VLOOKUP($B27,'[3]2013'!$B$3:$N$30,+MATCH(M$30,'[3]2013'!$B$2:$N$2,FALSE),FALSE)</f>
        <v>1.0529999999999999</v>
      </c>
      <c r="N27" s="19">
        <f>+VLOOKUP($B27,'[3]2013'!$B$3:$N$30,+MATCH(N$30,'[3]2013'!$B$2:$N$2,FALSE),FALSE)</f>
        <v>0.80399397590361443</v>
      </c>
      <c r="O27" s="19">
        <f>+VLOOKUP($B27,'[3]2013'!$B$3:$N$30,+MATCH(O$30,'[3]2013'!$B$2:$N$2,FALSE),FALSE)</f>
        <v>0.85590361445783136</v>
      </c>
      <c r="P27" s="19">
        <f>+VLOOKUP($B27,'[3]2013'!$B$3:$N$30,+MATCH(P$30,'[3]2013'!$B$2:$N$2,FALSE),FALSE)</f>
        <v>0.85409523809523802</v>
      </c>
      <c r="Q27" s="19">
        <f>+VLOOKUP($B27,'[3]2013'!$B$3:$N$30,+MATCH(Q$30,'[3]2013'!$B$2:$N$2,FALSE),FALSE)</f>
        <v>0.86957419354838705</v>
      </c>
      <c r="R27" s="19">
        <f>+VLOOKUP($B27,'[3]2013'!$B$3:$N$30,+MATCH(R$30,'[3]2013'!$B$2:$N$2,FALSE),FALSE)</f>
        <v>0.81526086956521737</v>
      </c>
      <c r="S27" s="19">
        <f>+VLOOKUP($B27,'[3]2013'!$B$3:$N$30,+MATCH(S$30,'[3]2013'!$B$2:$N$2,FALSE),FALSE)</f>
        <v>0.87673913043478269</v>
      </c>
      <c r="T27" s="19">
        <f>+VLOOKUP($B27,'[3]2013'!$B$3:$N$30,+MATCH(T$30,'[3]2013'!$B$2:$N$2,FALSE),FALSE)</f>
        <v>0.8727785714285714</v>
      </c>
      <c r="U27" s="19">
        <f>+VLOOKUP($B27,'[3]2013'!$B$3:$N$30,+MATCH(U$30,'[3]2013'!$B$2:$N$2,FALSE),FALSE)</f>
        <v>0.91423255813953475</v>
      </c>
      <c r="V27" s="14">
        <f>+VLOOKUP($B27,'[4]2013'!$B$3:$F$30,MATCH(V$1,'[4]2013'!$B$2:$F$2,FALSE),FALSE)</f>
        <v>12.33</v>
      </c>
      <c r="W27" s="14">
        <f>+VLOOKUP($B27,'[4]2013'!$B$3:$F$30,MATCH(W$1,'[4]2013'!$B$2:$F$2,FALSE),FALSE)</f>
        <v>11.46</v>
      </c>
      <c r="X27" s="14">
        <f>+VLOOKUP($B27,'[4]2013'!$B$3:$F$30,MATCH(X$1,'[4]2013'!$B$2:$F$2,FALSE),FALSE)</f>
        <v>12.18</v>
      </c>
      <c r="Y27" s="14">
        <f>+VLOOKUP($B27,'[4]2013'!$B$3:$F$30,MATCH(Y$1,'[4]2013'!$B$2:$F$2,FALSE),FALSE)</f>
        <v>11.31</v>
      </c>
      <c r="Z27" s="9">
        <f>+VLOOKUP($B27,'[5]2013'!$B$3:$AD$30,MATCH(Z$30,'[5]2013'!$B$2:$AD$2,FALSE),FALSE)*1000</f>
        <v>1820000</v>
      </c>
      <c r="AA27" s="9">
        <f>+VLOOKUP($B27,'[5]2013'!$B$3:$AD$30,MATCH(AA$30,'[5]2013'!$B$2:$AD$2,FALSE),FALSE)*1000</f>
        <v>3830000</v>
      </c>
      <c r="AB27" s="9">
        <f>+VLOOKUP($B27,'[5]2013'!$B$3:$AD$30,MATCH(AB$30,'[5]2013'!$B$2:$AD$2,FALSE),FALSE)*1000</f>
        <v>23000</v>
      </c>
      <c r="AC27" s="9">
        <f>+VLOOKUP($B27,'[5]2013'!$B$3:$AD$30,MATCH(AC$30,'[5]2013'!$B$2:$AD$2,FALSE),FALSE)*1000</f>
        <v>1495000</v>
      </c>
      <c r="AD27" s="9">
        <f>+VLOOKUP($B27,'[5]2013'!$B$3:$AD$30,MATCH(AD$30,'[5]2013'!$B$2:$AD$2,FALSE),FALSE)*1000</f>
        <v>89000</v>
      </c>
      <c r="AE27" s="9">
        <f>+VLOOKUP($B27,'[5]2013'!$B$3:$AD$30,MATCH(AE$30,'[5]2013'!$B$2:$AD$2,FALSE),FALSE)*1000</f>
        <v>75120000</v>
      </c>
      <c r="AF27" s="9">
        <f>+VLOOKUP($B27,'[5]2013'!$B$3:$AD$30,MATCH(AF$30,'[5]2013'!$B$2:$AD$2,FALSE),FALSE)*1000</f>
        <v>223081000</v>
      </c>
      <c r="AG27" s="9">
        <f>+VLOOKUP($B27,'[5]2013'!$B$3:$AD$30,MATCH(AG$30,'[5]2013'!$B$2:$AD$2,FALSE),FALSE)*1000</f>
        <v>19548000</v>
      </c>
      <c r="AH27" s="9">
        <f>+VLOOKUP($B27,'[5]2013'!$B$3:$AD$30,MATCH(AH$30,'[5]2013'!$B$2:$AD$2,FALSE),FALSE)*1000</f>
        <v>2502000</v>
      </c>
      <c r="AI27" s="9">
        <f>+VLOOKUP($B27,'[5]2013'!$B$3:$AD$30,MATCH(AI$30,'[5]2013'!$B$2:$AD$2,FALSE),FALSE)*1000</f>
        <v>128939000</v>
      </c>
      <c r="AJ27" s="9">
        <f>+VLOOKUP($B27,'[5]2013'!$B$3:$AD$30,MATCH(AJ$30,'[5]2013'!$B$2:$AD$2,FALSE),FALSE)*1000</f>
        <v>10200000</v>
      </c>
      <c r="AK27" s="9">
        <f>+VLOOKUP($B27,'[5]2013'!$B$3:$AD$30,MATCH(AK$30,'[5]2013'!$B$2:$AD$2,FALSE),FALSE)*1000</f>
        <v>57156000</v>
      </c>
      <c r="AL27" s="9">
        <f>+VLOOKUP($B27,'[5]2013'!$B$3:$AD$30,MATCH(AL$30,'[5]2013'!$B$2:$AD$2,FALSE),FALSE)*1000</f>
        <v>56000</v>
      </c>
      <c r="AM27" s="9">
        <f>+VLOOKUP($B27,'[5]2013'!$B$3:$AD$30,MATCH(AM$30,'[5]2013'!$B$2:$AD$2,FALSE),FALSE)*1000</f>
        <v>22000</v>
      </c>
      <c r="AN27" s="9">
        <f>+VLOOKUP($B27,'[5]2013'!$B$3:$AD$30,MATCH(AN$30,'[5]2013'!$B$2:$AD$2,FALSE),FALSE)*1000</f>
        <v>40000</v>
      </c>
      <c r="AO27" s="9">
        <f>+VLOOKUP($B27,'[5]2013'!$B$3:$AD$30,MATCH(AO$30,'[5]2013'!$B$2:$AD$2,FALSE),FALSE)*1000</f>
        <v>1233000</v>
      </c>
      <c r="AP27" s="9">
        <f>+VLOOKUP($B27,'[5]2013'!$B$3:$AD$30,MATCH(AP$30,'[5]2013'!$B$2:$AD$2,FALSE),FALSE)*1000</f>
        <v>1472000</v>
      </c>
      <c r="AQ27" s="9">
        <f>+VLOOKUP($B27,'[5]2013'!$B$3:$AD$30,MATCH(AQ$30,'[5]2013'!$B$2:$AD$2,FALSE),FALSE)*1000</f>
        <v>15186000</v>
      </c>
      <c r="AR27" s="9">
        <f>+VLOOKUP($B27,'[5]2013'!$B$3:$AD$30,MATCH(AR$30,'[5]2013'!$B$2:$AD$2,FALSE),FALSE)*1000</f>
        <v>11517000</v>
      </c>
      <c r="AS27" s="9">
        <f>+VLOOKUP($B27,'[5]2013'!$B$3:$AD$30,MATCH(AS$30,'[5]2013'!$B$2:$AD$2,FALSE),FALSE)*1000</f>
        <v>15773000</v>
      </c>
      <c r="AT27" s="9">
        <f>+VLOOKUP($B27,'[5]2013'!$B$3:$AD$30,MATCH(AT$30,'[5]2013'!$B$2:$AD$2,FALSE),FALSE)*1000</f>
        <v>85000</v>
      </c>
      <c r="AU27" s="9">
        <f>+VLOOKUP($B27,'[5]2013'!$B$3:$AD$30,MATCH(AU$30,'[5]2013'!$B$2:$AD$2,FALSE),FALSE)*1000</f>
        <v>11640000</v>
      </c>
      <c r="AV27" s="9">
        <f>+VLOOKUP($B27,'[5]2013'!$B$3:$AD$30,MATCH(AV$30,'[5]2013'!$B$2:$AD$2,FALSE),FALSE)*1000</f>
        <v>12527000</v>
      </c>
      <c r="AW27" s="9">
        <f>+VLOOKUP($B27,'[5]2013'!$B$3:$AD$30,MATCH(AW$30,'[5]2013'!$B$2:$AD$2,FALSE),FALSE)*1000</f>
        <v>89000</v>
      </c>
      <c r="AX27" s="9">
        <f>+VLOOKUP($B27,'[5]2013'!$B$3:$AD$30,MATCH(AX$30,'[5]2013'!$B$2:$AD$2,FALSE),FALSE)*1000</f>
        <v>10000</v>
      </c>
      <c r="AY27" s="9">
        <f>+VLOOKUP($B27,'[5]2013'!$B$3:$AD$30,MATCH(AY$30,'[5]2013'!$B$2:$AD$2,FALSE),FALSE)*1000</f>
        <v>0</v>
      </c>
      <c r="AZ27" s="9">
        <f>+VLOOKUP($B27,'[5]2013'!$B$3:$AD$30,MATCH(AZ$30,'[5]2013'!$B$2:$AD$2,FALSE),FALSE)*1000</f>
        <v>6000</v>
      </c>
      <c r="BA27" s="34">
        <f>+VLOOKUP($B27,'[5]2013'!$B$3:$AD$30,MATCH(BA$30,'[5]2013'!$B$2:$AD$2,FALSE),FALSE)*1000</f>
        <v>73000</v>
      </c>
      <c r="BB27" s="37">
        <f>+VLOOKUP($B27,'[6]2013'!$B$2:$D$29,MATCH(BB$30,'[6]2013'!$B$1:$D$1,FALSE),FALSE)</f>
        <v>8.6515376499999999</v>
      </c>
      <c r="BC27" s="31">
        <f>+VLOOKUP($B27,'[6]2013'!$B$2:$D$29,MATCH(BC$30,'[6]2013'!$B$1:$D$1,FALSE),FALSE)</f>
        <v>1.328118039</v>
      </c>
      <c r="BD27" s="13">
        <f>+VLOOKUP($B27,'[7]2013'!$B$2:$D$29,MATCH($BD$30,'[7]2013'!$B$1:$D$1,FALSE),FALSE)*1000</f>
        <v>100776652.11339629</v>
      </c>
      <c r="BE27" s="44">
        <f>+VLOOKUP($B27,'[7]2013'!$B$2:$D$29,MATCH($BE$30,'[7]2013'!$B$1:$D$1,FALSE),FALSE)*1000</f>
        <v>5568143.1381160319</v>
      </c>
    </row>
    <row r="28" spans="1:57" x14ac:dyDescent="0.2">
      <c r="A28" s="25" t="s">
        <v>54</v>
      </c>
      <c r="B28" s="26" t="s">
        <v>55</v>
      </c>
      <c r="C28" s="60"/>
      <c r="D28" s="61"/>
      <c r="E28" s="61"/>
      <c r="F28" s="62">
        <v>0.73561859977120081</v>
      </c>
      <c r="G28" s="62">
        <v>0.42058196249541147</v>
      </c>
      <c r="H28" s="9">
        <f>+VLOOKUP($B28,'[1]2013'!$B$2:$C$29,MATCH($H$30,'[1]2013'!$B$1:$C$1,FALSE),FALSE)*1000</f>
        <v>1899772000</v>
      </c>
      <c r="I28" s="9">
        <f>+VLOOKUP($B28,'[2]2013'!$B$3:$C$30,MATCH($I$30,'[2]2013'!$B$2:$C$2,FALSE),FALSE)*1000</f>
        <v>8895269000</v>
      </c>
      <c r="J28" s="19">
        <f>+VLOOKUP($B28,'[3]2013'!$B$3:$N$30,+MATCH(J$30,'[3]2013'!$B$2:$N$2,FALSE),FALSE)</f>
        <v>1.103</v>
      </c>
      <c r="K28" s="19">
        <f>+VLOOKUP($B28,'[3]2013'!$B$3:$N$30,+MATCH(K$30,'[3]2013'!$B$2:$N$2,FALSE),FALSE)</f>
        <v>1.1100000000000001</v>
      </c>
      <c r="L28" s="19">
        <f>+VLOOKUP($B28,'[3]2013'!$B$3:$N$30,+MATCH(L$30,'[3]2013'!$B$2:$N$2,FALSE),FALSE)</f>
        <v>1.121</v>
      </c>
      <c r="M28" s="19">
        <f>+VLOOKUP($B28,'[3]2013'!$B$3:$N$30,+MATCH(M$30,'[3]2013'!$B$2:$N$2,FALSE),FALSE)</f>
        <v>1.0529999999999999</v>
      </c>
      <c r="N28" s="19">
        <f>+VLOOKUP($B28,'[3]2013'!$B$3:$N$30,+MATCH(N$30,'[3]2013'!$B$2:$N$2,FALSE),FALSE)</f>
        <v>0.80399397590361443</v>
      </c>
      <c r="O28" s="19">
        <f>+VLOOKUP($B28,'[3]2013'!$B$3:$N$30,+MATCH(O$30,'[3]2013'!$B$2:$N$2,FALSE),FALSE)</f>
        <v>0.85590361445783136</v>
      </c>
      <c r="P28" s="19">
        <f>+VLOOKUP($B28,'[3]2013'!$B$3:$N$30,+MATCH(P$30,'[3]2013'!$B$2:$N$2,FALSE),FALSE)</f>
        <v>0.85409523809523802</v>
      </c>
      <c r="Q28" s="19">
        <f>+VLOOKUP($B28,'[3]2013'!$B$3:$N$30,+MATCH(Q$30,'[3]2013'!$B$2:$N$2,FALSE),FALSE)</f>
        <v>0.86957419354838705</v>
      </c>
      <c r="R28" s="19">
        <f>+VLOOKUP($B28,'[3]2013'!$B$3:$N$30,+MATCH(R$30,'[3]2013'!$B$2:$N$2,FALSE),FALSE)</f>
        <v>0.81526086956521737</v>
      </c>
      <c r="S28" s="19">
        <f>+VLOOKUP($B28,'[3]2013'!$B$3:$N$30,+MATCH(S$30,'[3]2013'!$B$2:$N$2,FALSE),FALSE)</f>
        <v>0.87673913043478269</v>
      </c>
      <c r="T28" s="19">
        <f>+VLOOKUP($B28,'[3]2013'!$B$3:$N$30,+MATCH(T$30,'[3]2013'!$B$2:$N$2,FALSE),FALSE)</f>
        <v>0.8727785714285714</v>
      </c>
      <c r="U28" s="19">
        <f>+VLOOKUP($B28,'[3]2013'!$B$3:$N$30,+MATCH(U$30,'[3]2013'!$B$2:$N$2,FALSE),FALSE)</f>
        <v>0.91423255813953475</v>
      </c>
      <c r="V28" s="14">
        <f>+VLOOKUP($B28,'[4]2013'!$B$3:$F$30,MATCH(V$1,'[4]2013'!$B$2:$F$2,FALSE),FALSE)</f>
        <v>19.28</v>
      </c>
      <c r="W28" s="14">
        <f>+VLOOKUP($B28,'[4]2013'!$B$3:$F$30,MATCH(W$1,'[4]2013'!$B$2:$F$2,FALSE),FALSE)</f>
        <v>14.38</v>
      </c>
      <c r="X28" s="14">
        <f>+VLOOKUP($B28,'[4]2013'!$B$3:$F$30,MATCH(X$1,'[4]2013'!$B$2:$F$2,FALSE),FALSE)</f>
        <v>18.25</v>
      </c>
      <c r="Y28" s="14">
        <f>+VLOOKUP($B28,'[4]2013'!$B$3:$F$30,MATCH(Y$1,'[4]2013'!$B$2:$F$2,FALSE),FALSE)</f>
        <v>13.43</v>
      </c>
      <c r="Z28" s="9">
        <f>+VLOOKUP($B28,'[5]2013'!$B$3:$AD$30,MATCH(Z$30,'[5]2013'!$B$2:$AD$2,FALSE),FALSE)*1000</f>
        <v>7446000</v>
      </c>
      <c r="AA28" s="9">
        <f>+VLOOKUP($B28,'[5]2013'!$B$3:$AD$30,MATCH(AA$30,'[5]2013'!$B$2:$AD$2,FALSE),FALSE)*1000</f>
        <v>14917000</v>
      </c>
      <c r="AB28" s="9">
        <f>+VLOOKUP($B28,'[5]2013'!$B$3:$AD$30,MATCH(AB$30,'[5]2013'!$B$2:$AD$2,FALSE),FALSE)*1000</f>
        <v>40000</v>
      </c>
      <c r="AC28" s="9">
        <f>+VLOOKUP($B28,'[5]2013'!$B$3:$AD$30,MATCH(AC$30,'[5]2013'!$B$2:$AD$2,FALSE),FALSE)*1000</f>
        <v>2221000</v>
      </c>
      <c r="AD28" s="9">
        <f>+VLOOKUP($B28,'[5]2013'!$B$3:$AD$30,MATCH(AD$30,'[5]2013'!$B$2:$AD$2,FALSE),FALSE)*1000</f>
        <v>4843000</v>
      </c>
      <c r="AE28" s="9">
        <f>+VLOOKUP($B28,'[5]2013'!$B$3:$AD$30,MATCH(AE$30,'[5]2013'!$B$2:$AD$2,FALSE),FALSE)*1000</f>
        <v>186023000</v>
      </c>
      <c r="AF28" s="9">
        <f>+VLOOKUP($B28,'[5]2013'!$B$3:$AD$30,MATCH(AF$30,'[5]2013'!$B$2:$AD$2,FALSE),FALSE)*1000</f>
        <v>9471000</v>
      </c>
      <c r="AG28" s="9">
        <f>+VLOOKUP($B28,'[5]2013'!$B$3:$AD$30,MATCH(AG$30,'[5]2013'!$B$2:$AD$2,FALSE),FALSE)*1000</f>
        <v>8000</v>
      </c>
      <c r="AH28" s="9">
        <f>+VLOOKUP($B28,'[5]2013'!$B$3:$AD$30,MATCH(AH$30,'[5]2013'!$B$2:$AD$2,FALSE),FALSE)*1000</f>
        <v>78776000</v>
      </c>
      <c r="AI28" s="9">
        <f>+VLOOKUP($B28,'[5]2013'!$B$3:$AD$30,MATCH(AI$30,'[5]2013'!$B$2:$AD$2,FALSE),FALSE)*1000</f>
        <v>11851000</v>
      </c>
      <c r="AJ28" s="9">
        <f>+VLOOKUP($B28,'[5]2013'!$B$3:$AD$30,MATCH(AJ$30,'[5]2013'!$B$2:$AD$2,FALSE),FALSE)*1000</f>
        <v>216717000</v>
      </c>
      <c r="AK28" s="9">
        <f>+VLOOKUP($B28,'[5]2013'!$B$3:$AD$30,MATCH(AK$30,'[5]2013'!$B$2:$AD$2,FALSE),FALSE)*1000</f>
        <v>0</v>
      </c>
      <c r="AL28" s="9">
        <f>+VLOOKUP($B28,'[5]2013'!$B$3:$AD$30,MATCH(AL$30,'[5]2013'!$B$2:$AD$2,FALSE),FALSE)*1000</f>
        <v>14328000</v>
      </c>
      <c r="AM28" s="9">
        <f>+VLOOKUP($B28,'[5]2013'!$B$3:$AD$30,MATCH(AM$30,'[5]2013'!$B$2:$AD$2,FALSE),FALSE)*1000</f>
        <v>79000</v>
      </c>
      <c r="AN28" s="9">
        <f>+VLOOKUP($B28,'[5]2013'!$B$3:$AD$30,MATCH(AN$30,'[5]2013'!$B$2:$AD$2,FALSE),FALSE)*1000</f>
        <v>1359000</v>
      </c>
      <c r="AO28" s="9">
        <f>+VLOOKUP($B28,'[5]2013'!$B$3:$AD$30,MATCH(AO$30,'[5]2013'!$B$2:$AD$2,FALSE),FALSE)*1000</f>
        <v>126829000</v>
      </c>
      <c r="AP28" s="9">
        <f>+VLOOKUP($B28,'[5]2013'!$B$3:$AD$30,MATCH(AP$30,'[5]2013'!$B$2:$AD$2,FALSE),FALSE)*1000</f>
        <v>47921000</v>
      </c>
      <c r="AQ28" s="9">
        <f>+VLOOKUP($B28,'[5]2013'!$B$3:$AD$30,MATCH(AQ$30,'[5]2013'!$B$2:$AD$2,FALSE),FALSE)*1000</f>
        <v>144000</v>
      </c>
      <c r="AR28" s="9">
        <f>+VLOOKUP($B28,'[5]2013'!$B$3:$AD$30,MATCH(AR$30,'[5]2013'!$B$2:$AD$2,FALSE),FALSE)*1000</f>
        <v>30377000</v>
      </c>
      <c r="AS28" s="9">
        <f>+VLOOKUP($B28,'[5]2013'!$B$3:$AD$30,MATCH(AS$30,'[5]2013'!$B$2:$AD$2,FALSE),FALSE)*1000</f>
        <v>93000</v>
      </c>
      <c r="AT28" s="9">
        <f>+VLOOKUP($B28,'[5]2013'!$B$3:$AD$30,MATCH(AT$30,'[5]2013'!$B$2:$AD$2,FALSE),FALSE)*1000</f>
        <v>6998000</v>
      </c>
      <c r="AU28" s="9">
        <f>+VLOOKUP($B28,'[5]2013'!$B$3:$AD$30,MATCH(AU$30,'[5]2013'!$B$2:$AD$2,FALSE),FALSE)*1000</f>
        <v>108650000</v>
      </c>
      <c r="AV28" s="9">
        <f>+VLOOKUP($B28,'[5]2013'!$B$3:$AD$30,MATCH(AV$30,'[5]2013'!$B$2:$AD$2,FALSE),FALSE)*1000</f>
        <v>8211000</v>
      </c>
      <c r="AW28" s="9">
        <f>+VLOOKUP($B28,'[5]2013'!$B$3:$AD$30,MATCH(AW$30,'[5]2013'!$B$2:$AD$2,FALSE),FALSE)*1000</f>
        <v>15940000</v>
      </c>
      <c r="AX28" s="9">
        <f>+VLOOKUP($B28,'[5]2013'!$B$3:$AD$30,MATCH(AX$30,'[5]2013'!$B$2:$AD$2,FALSE),FALSE)*1000</f>
        <v>797000</v>
      </c>
      <c r="AY28" s="9">
        <f>+VLOOKUP($B28,'[5]2013'!$B$3:$AD$30,MATCH(AY$30,'[5]2013'!$B$2:$AD$2,FALSE),FALSE)*1000</f>
        <v>14254000</v>
      </c>
      <c r="AZ28" s="9">
        <f>+VLOOKUP($B28,'[5]2013'!$B$3:$AD$30,MATCH(AZ$30,'[5]2013'!$B$2:$AD$2,FALSE),FALSE)*1000</f>
        <v>319000</v>
      </c>
      <c r="BA28" s="34">
        <f>+VLOOKUP($B28,'[5]2013'!$B$3:$AD$30,MATCH(BA$30,'[5]2013'!$B$2:$AD$2,FALSE),FALSE)*1000</f>
        <v>212000</v>
      </c>
      <c r="BB28" s="37">
        <f>+VLOOKUP($B28,'[6]2013'!$B$2:$D$29,MATCH(BB$30,'[6]2013'!$B$1:$D$1,FALSE),FALSE)</f>
        <v>0.84925525499999999</v>
      </c>
      <c r="BC28" s="31">
        <f>+VLOOKUP($B28,'[6]2013'!$B$2:$D$29,MATCH(BC$30,'[6]2013'!$B$1:$D$1,FALSE),FALSE)</f>
        <v>1.328118039</v>
      </c>
      <c r="BD28" s="13">
        <f>+VLOOKUP($B28,'[7]2013'!$B$2:$D$29,MATCH($BD$30,'[7]2013'!$B$1:$D$1,FALSE),FALSE)*1000</f>
        <v>2779415000</v>
      </c>
      <c r="BE28" s="44">
        <f>+VLOOKUP($B28,'[7]2013'!$B$2:$D$29,MATCH($BE$30,'[7]2013'!$B$1:$D$1,FALSE),FALSE)*1000</f>
        <v>1165496000</v>
      </c>
    </row>
    <row r="29" spans="1:57" x14ac:dyDescent="0.2">
      <c r="A29" s="27" t="s">
        <v>56</v>
      </c>
      <c r="B29" s="28" t="s">
        <v>57</v>
      </c>
      <c r="C29" s="63"/>
      <c r="D29" s="64"/>
      <c r="E29" s="64"/>
      <c r="F29" s="65">
        <v>0.72479111999157642</v>
      </c>
      <c r="G29" s="65">
        <v>0.57138968587212213</v>
      </c>
      <c r="H29" s="15">
        <f>+VLOOKUP($B29,'[1]2013'!$B$2:$C$29,MATCH($H$30,'[1]2013'!$B$1:$C$1,FALSE),FALSE)*1000</f>
        <v>43312850</v>
      </c>
      <c r="I29" s="15">
        <f>+VLOOKUP($B29,'[2]2013'!$B$3:$C$30,MATCH($I$30,'[2]2013'!$B$2:$C$2,FALSE),FALSE)*1000</f>
        <v>57944000</v>
      </c>
      <c r="J29" s="10">
        <f>+VLOOKUP($B29,'[3]2013'!$B$3:$N$30,+MATCH(J$30,'[3]2013'!$B$2:$N$2,FALSE),FALSE)</f>
        <v>1.103</v>
      </c>
      <c r="K29" s="10">
        <f>+VLOOKUP($B29,'[3]2013'!$B$3:$N$30,+MATCH(K$30,'[3]2013'!$B$2:$N$2,FALSE),FALSE)</f>
        <v>1.1100000000000001</v>
      </c>
      <c r="L29" s="10">
        <f>+VLOOKUP($B29,'[3]2013'!$B$3:$N$30,+MATCH(L$30,'[3]2013'!$B$2:$N$2,FALSE),FALSE)</f>
        <v>1.121</v>
      </c>
      <c r="M29" s="10">
        <f>+VLOOKUP($B29,'[3]2013'!$B$3:$N$30,+MATCH(M$30,'[3]2013'!$B$2:$N$2,FALSE),FALSE)</f>
        <v>1.0529999999999999</v>
      </c>
      <c r="N29" s="10">
        <f>+VLOOKUP($B29,'[3]2013'!$B$3:$N$30,+MATCH(N$30,'[3]2013'!$B$2:$N$2,FALSE),FALSE)</f>
        <v>0.80399397590361443</v>
      </c>
      <c r="O29" s="10">
        <f>+VLOOKUP($B29,'[3]2013'!$B$3:$N$30,+MATCH(O$30,'[3]2013'!$B$2:$N$2,FALSE),FALSE)</f>
        <v>0.85590361445783136</v>
      </c>
      <c r="P29" s="10">
        <f>+VLOOKUP($B29,'[3]2013'!$B$3:$N$30,+MATCH(P$30,'[3]2013'!$B$2:$N$2,FALSE),FALSE)</f>
        <v>0.85409523809523802</v>
      </c>
      <c r="Q29" s="10">
        <f>+VLOOKUP($B29,'[3]2013'!$B$3:$N$30,+MATCH(Q$30,'[3]2013'!$B$2:$N$2,FALSE),FALSE)</f>
        <v>0.86957419354838705</v>
      </c>
      <c r="R29" s="10">
        <f>+VLOOKUP($B29,'[3]2013'!$B$3:$N$30,+MATCH(R$30,'[3]2013'!$B$2:$N$2,FALSE),FALSE)</f>
        <v>0.81526086956521737</v>
      </c>
      <c r="S29" s="10">
        <f>+VLOOKUP($B29,'[3]2013'!$B$3:$N$30,+MATCH(S$30,'[3]2013'!$B$2:$N$2,FALSE),FALSE)</f>
        <v>0.87673913043478269</v>
      </c>
      <c r="T29" s="10">
        <f>+VLOOKUP($B29,'[3]2013'!$B$3:$N$30,+MATCH(T$30,'[3]2013'!$B$2:$N$2,FALSE),FALSE)</f>
        <v>0.8727785714285714</v>
      </c>
      <c r="U29" s="10">
        <f>+VLOOKUP($B29,'[3]2013'!$B$3:$N$30,+MATCH(U$30,'[3]2013'!$B$2:$N$2,FALSE),FALSE)</f>
        <v>0.91423255813953475</v>
      </c>
      <c r="V29" s="16">
        <f>+VLOOKUP($B29,'[4]2013'!$B$3:$F$30,MATCH(V$1,'[4]2013'!$B$2:$F$2,FALSE),FALSE)</f>
        <v>19.62</v>
      </c>
      <c r="W29" s="16">
        <f>+VLOOKUP($B29,'[4]2013'!$B$3:$F$30,MATCH(W$1,'[4]2013'!$B$2:$F$2,FALSE),FALSE)</f>
        <v>18.59</v>
      </c>
      <c r="X29" s="16">
        <f>+VLOOKUP($B29,'[4]2013'!$B$3:$F$30,MATCH(X$1,'[4]2013'!$B$2:$F$2,FALSE),FALSE)</f>
        <v>14.76</v>
      </c>
      <c r="Y29" s="16">
        <f>+VLOOKUP($B29,'[4]2013'!$B$3:$F$30,MATCH(Y$1,'[4]2013'!$B$2:$F$2,FALSE),FALSE)</f>
        <v>12.54</v>
      </c>
      <c r="Z29" s="15">
        <f>+VLOOKUP($B29,'[5]2013'!$B$3:$AD$30,MATCH(Z$30,'[5]2013'!$B$2:$AD$2,FALSE),FALSE)*1000</f>
        <v>0</v>
      </c>
      <c r="AA29" s="15">
        <f>+VLOOKUP($B29,'[5]2013'!$B$3:$AD$30,MATCH(AA$30,'[5]2013'!$B$2:$AD$2,FALSE),FALSE)*1000</f>
        <v>0</v>
      </c>
      <c r="AB29" s="15">
        <f>+VLOOKUP($B29,'[5]2013'!$B$3:$AD$30,MATCH(AB$30,'[5]2013'!$B$2:$AD$2,FALSE),FALSE)*1000</f>
        <v>0</v>
      </c>
      <c r="AC29" s="15">
        <f>+VLOOKUP($B29,'[5]2013'!$B$3:$AD$30,MATCH(AC$30,'[5]2013'!$B$2:$AD$2,FALSE),FALSE)*1000</f>
        <v>0</v>
      </c>
      <c r="AD29" s="15">
        <f>+VLOOKUP($B29,'[5]2013'!$B$3:$AD$30,MATCH(AD$30,'[5]2013'!$B$2:$AD$2,FALSE),FALSE)*1000</f>
        <v>0</v>
      </c>
      <c r="AE29" s="15">
        <f>+VLOOKUP($B29,'[5]2013'!$B$3:$AD$30,MATCH(AE$30,'[5]2013'!$B$2:$AD$2,FALSE),FALSE)*1000</f>
        <v>0</v>
      </c>
      <c r="AF29" s="15">
        <f>+VLOOKUP($B29,'[5]2013'!$B$3:$AD$30,MATCH(AF$30,'[5]2013'!$B$2:$AD$2,FALSE),FALSE)*1000</f>
        <v>0</v>
      </c>
      <c r="AG29" s="15">
        <f>+VLOOKUP($B29,'[5]2013'!$B$3:$AD$30,MATCH(AG$30,'[5]2013'!$B$2:$AD$2,FALSE),FALSE)*1000</f>
        <v>0</v>
      </c>
      <c r="AH29" s="15">
        <f>+VLOOKUP($B29,'[5]2013'!$B$3:$AD$30,MATCH(AH$30,'[5]2013'!$B$2:$AD$2,FALSE),FALSE)*1000</f>
        <v>0</v>
      </c>
      <c r="AI29" s="15">
        <f>+VLOOKUP($B29,'[5]2013'!$B$3:$AD$30,MATCH(AI$30,'[5]2013'!$B$2:$AD$2,FALSE),FALSE)*1000</f>
        <v>0</v>
      </c>
      <c r="AJ29" s="15">
        <f>+VLOOKUP($B29,'[5]2013'!$B$3:$AD$30,MATCH(AJ$30,'[5]2013'!$B$2:$AD$2,FALSE),FALSE)*1000</f>
        <v>0</v>
      </c>
      <c r="AK29" s="15">
        <f>+VLOOKUP($B29,'[5]2013'!$B$3:$AD$30,MATCH(AK$30,'[5]2013'!$B$2:$AD$2,FALSE),FALSE)*1000</f>
        <v>0</v>
      </c>
      <c r="AL29" s="15">
        <f>+VLOOKUP($B29,'[5]2013'!$B$3:$AD$30,MATCH(AL$30,'[5]2013'!$B$2:$AD$2,FALSE),FALSE)*1000</f>
        <v>0</v>
      </c>
      <c r="AM29" s="15">
        <f>+VLOOKUP($B29,'[5]2013'!$B$3:$AD$30,MATCH(AM$30,'[5]2013'!$B$2:$AD$2,FALSE),FALSE)*1000</f>
        <v>0</v>
      </c>
      <c r="AN29" s="15">
        <f>+VLOOKUP($B29,'[5]2013'!$B$3:$AD$30,MATCH(AN$30,'[5]2013'!$B$2:$AD$2,FALSE),FALSE)*1000</f>
        <v>0</v>
      </c>
      <c r="AO29" s="15">
        <f>+VLOOKUP($B29,'[5]2013'!$B$3:$AD$30,MATCH(AO$30,'[5]2013'!$B$2:$AD$2,FALSE),FALSE)*1000</f>
        <v>0</v>
      </c>
      <c r="AP29" s="15">
        <f>+VLOOKUP($B29,'[5]2013'!$B$3:$AD$30,MATCH(AP$30,'[5]2013'!$B$2:$AD$2,FALSE),FALSE)*1000</f>
        <v>0</v>
      </c>
      <c r="AQ29" s="15">
        <f>+VLOOKUP($B29,'[5]2013'!$B$3:$AD$30,MATCH(AQ$30,'[5]2013'!$B$2:$AD$2,FALSE),FALSE)*1000</f>
        <v>0</v>
      </c>
      <c r="AR29" s="15">
        <f>+VLOOKUP($B29,'[5]2013'!$B$3:$AD$30,MATCH(AR$30,'[5]2013'!$B$2:$AD$2,FALSE),FALSE)*1000</f>
        <v>0</v>
      </c>
      <c r="AS29" s="15">
        <f>+VLOOKUP($B29,'[5]2013'!$B$3:$AD$30,MATCH(AS$30,'[5]2013'!$B$2:$AD$2,FALSE),FALSE)*1000</f>
        <v>0</v>
      </c>
      <c r="AT29" s="15">
        <f>+VLOOKUP($B29,'[5]2013'!$B$3:$AD$30,MATCH(AT$30,'[5]2013'!$B$2:$AD$2,FALSE),FALSE)*1000</f>
        <v>0</v>
      </c>
      <c r="AU29" s="15">
        <f>+VLOOKUP($B29,'[5]2013'!$B$3:$AD$30,MATCH(AU$30,'[5]2013'!$B$2:$AD$2,FALSE),FALSE)*1000</f>
        <v>0</v>
      </c>
      <c r="AV29" s="15">
        <f>+VLOOKUP($B29,'[5]2013'!$B$3:$AD$30,MATCH(AV$30,'[5]2013'!$B$2:$AD$2,FALSE),FALSE)*1000</f>
        <v>0</v>
      </c>
      <c r="AW29" s="15">
        <f>+VLOOKUP($B29,'[5]2013'!$B$3:$AD$30,MATCH(AW$30,'[5]2013'!$B$2:$AD$2,FALSE),FALSE)*1000</f>
        <v>0</v>
      </c>
      <c r="AX29" s="15">
        <f>+VLOOKUP($B29,'[5]2013'!$B$3:$AD$30,MATCH(AX$30,'[5]2013'!$B$2:$AD$2,FALSE),FALSE)*1000</f>
        <v>0</v>
      </c>
      <c r="AY29" s="15">
        <f>+VLOOKUP($B29,'[5]2013'!$B$3:$AD$30,MATCH(AY$30,'[5]2013'!$B$2:$AD$2,FALSE),FALSE)*1000</f>
        <v>0</v>
      </c>
      <c r="AZ29" s="15">
        <f>+VLOOKUP($B29,'[5]2013'!$B$3:$AD$30,MATCH(AZ$30,'[5]2013'!$B$2:$AD$2,FALSE),FALSE)*1000</f>
        <v>0</v>
      </c>
      <c r="BA29" s="35">
        <f>+VLOOKUP($B29,'[5]2013'!$B$3:$AD$30,MATCH(BA$30,'[5]2013'!$B$2:$AD$2,FALSE),FALSE)*1000</f>
        <v>0</v>
      </c>
      <c r="BB29" s="38">
        <f>+VLOOKUP($B29,'[6]2013'!$B$2:$D$29,MATCH(BB$30,'[6]2013'!$B$1:$D$1,FALSE),FALSE)</f>
        <v>7.5786172550000002</v>
      </c>
      <c r="BC29" s="32">
        <f>+VLOOKUP($B29,'[6]2013'!$B$2:$D$29,MATCH(BC$30,'[6]2013'!$B$1:$D$1,FALSE),FALSE)</f>
        <v>1.328118039</v>
      </c>
      <c r="BD29" s="17">
        <f>+VLOOKUP($B29,'[7]2013'!$B$2:$D$29,MATCH($BD$30,'[7]2013'!$B$1:$D$1,FALSE),FALSE)*1000</f>
        <v>0</v>
      </c>
      <c r="BE29" s="45">
        <f>+VLOOKUP($B29,'[7]2013'!$B$2:$D$29,MATCH($BE$30,'[7]2013'!$B$1:$D$1,FALSE),FALSE)*1000</f>
        <v>1965002.2555466814</v>
      </c>
    </row>
    <row r="30" spans="1:57" s="55" customFormat="1" x14ac:dyDescent="0.2">
      <c r="A30" s="51"/>
      <c r="B30" s="51"/>
      <c r="C30" s="53" t="s">
        <v>72</v>
      </c>
      <c r="D30" s="53" t="s">
        <v>73</v>
      </c>
      <c r="E30" s="53" t="s">
        <v>74</v>
      </c>
      <c r="F30" s="53" t="s">
        <v>75</v>
      </c>
      <c r="G30" s="53" t="s">
        <v>76</v>
      </c>
      <c r="H30" s="54" t="s">
        <v>71</v>
      </c>
      <c r="I30" s="52" t="s">
        <v>70</v>
      </c>
      <c r="J30" s="52" t="s">
        <v>58</v>
      </c>
      <c r="K30" s="52" t="s">
        <v>59</v>
      </c>
      <c r="L30" s="52" t="s">
        <v>60</v>
      </c>
      <c r="M30" s="52" t="s">
        <v>61</v>
      </c>
      <c r="N30" s="52" t="s">
        <v>62</v>
      </c>
      <c r="O30" s="53" t="s">
        <v>63</v>
      </c>
      <c r="P30" s="53" t="s">
        <v>64</v>
      </c>
      <c r="Q30" s="53" t="s">
        <v>65</v>
      </c>
      <c r="R30" s="53" t="s">
        <v>66</v>
      </c>
      <c r="S30" s="53" t="s">
        <v>67</v>
      </c>
      <c r="T30" s="53" t="s">
        <v>68</v>
      </c>
      <c r="U30" s="53" t="s">
        <v>69</v>
      </c>
      <c r="V30" s="52" t="s">
        <v>77</v>
      </c>
      <c r="W30" s="52" t="s">
        <v>78</v>
      </c>
      <c r="X30" s="52" t="s">
        <v>79</v>
      </c>
      <c r="Y30" s="52" t="s">
        <v>80</v>
      </c>
      <c r="Z30" s="55" t="s">
        <v>81</v>
      </c>
      <c r="AA30" s="55" t="s">
        <v>82</v>
      </c>
      <c r="AB30" s="55" t="s">
        <v>83</v>
      </c>
      <c r="AC30" s="55" t="s">
        <v>84</v>
      </c>
      <c r="AD30" s="55" t="s">
        <v>85</v>
      </c>
      <c r="AE30" s="55" t="s">
        <v>86</v>
      </c>
      <c r="AF30" s="55" t="s">
        <v>87</v>
      </c>
      <c r="AG30" s="55" t="s">
        <v>88</v>
      </c>
      <c r="AH30" s="55" t="s">
        <v>89</v>
      </c>
      <c r="AI30" s="55" t="s">
        <v>90</v>
      </c>
      <c r="AJ30" s="55" t="s">
        <v>91</v>
      </c>
      <c r="AK30" s="55" t="s">
        <v>92</v>
      </c>
      <c r="AL30" s="55" t="s">
        <v>93</v>
      </c>
      <c r="AM30" s="55" t="s">
        <v>94</v>
      </c>
      <c r="AN30" s="55" t="s">
        <v>95</v>
      </c>
      <c r="AO30" s="55" t="s">
        <v>96</v>
      </c>
      <c r="AP30" s="55" t="s">
        <v>97</v>
      </c>
      <c r="AQ30" s="55" t="s">
        <v>98</v>
      </c>
      <c r="AR30" s="55" t="s">
        <v>99</v>
      </c>
      <c r="AS30" s="55" t="s">
        <v>100</v>
      </c>
      <c r="AT30" s="55" t="s">
        <v>101</v>
      </c>
      <c r="AU30" s="55" t="s">
        <v>102</v>
      </c>
      <c r="AV30" s="55" t="s">
        <v>103</v>
      </c>
      <c r="AW30" s="55" t="s">
        <v>104</v>
      </c>
      <c r="AX30" s="55" t="s">
        <v>105</v>
      </c>
      <c r="AY30" s="55" t="s">
        <v>106</v>
      </c>
      <c r="AZ30" s="55" t="s">
        <v>107</v>
      </c>
      <c r="BA30" s="55" t="s">
        <v>108</v>
      </c>
      <c r="BB30" s="55" t="s">
        <v>109</v>
      </c>
      <c r="BC30" s="56" t="s">
        <v>110</v>
      </c>
      <c r="BD30" s="52" t="s">
        <v>111</v>
      </c>
      <c r="BE30" s="52" t="s">
        <v>112</v>
      </c>
    </row>
    <row r="31" spans="1:57" x14ac:dyDescent="0.2">
      <c r="A31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workbookViewId="0">
      <selection activeCell="A8" sqref="A8"/>
    </sheetView>
  </sheetViews>
  <sheetFormatPr defaultRowHeight="15" x14ac:dyDescent="0.25"/>
  <cols>
    <col min="1" max="1" width="34.140625" bestFit="1" customWidth="1"/>
    <col min="3" max="3" width="9.5703125" bestFit="1" customWidth="1"/>
  </cols>
  <sheetData>
    <row r="1" spans="1:57" s="24" customFormat="1" ht="12.75" x14ac:dyDescent="0.2">
      <c r="A1" s="66" t="s">
        <v>150</v>
      </c>
      <c r="B1" s="68" t="s">
        <v>29</v>
      </c>
      <c r="C1" s="57">
        <f>+[8]LT!C8/1000</f>
        <v>12149146</v>
      </c>
      <c r="D1" s="58">
        <f>+[8]LT!$C$9/1000</f>
        <v>12098977</v>
      </c>
      <c r="E1" s="70">
        <f>+[8]LT!C10/1000</f>
        <v>9084693</v>
      </c>
      <c r="F1" s="50" t="s">
        <v>151</v>
      </c>
      <c r="G1" s="50"/>
      <c r="BB1" s="39"/>
      <c r="BC1" s="40"/>
      <c r="BD1" s="46"/>
      <c r="BE1" s="46"/>
    </row>
    <row r="2" spans="1:57" s="24" customFormat="1" ht="12.75" x14ac:dyDescent="0.2">
      <c r="A2" s="29"/>
      <c r="B2" s="68" t="s">
        <v>45</v>
      </c>
      <c r="C2" s="60">
        <f>(+[8]RO!C8/1000)/+VLOOKUP($B2,'[9]2014'!$B$2:$C$29,2,FALSE)</f>
        <v>64419252.809660241</v>
      </c>
      <c r="D2" s="61">
        <f>(+[8]RO!C9/1000)/+VLOOKUP($B2,'[9]2014'!$B$2:$C$29,2,FALSE)</f>
        <v>36227112.355467334</v>
      </c>
      <c r="E2" s="71">
        <f>(+[8]RO!C10/1000)/+VLOOKUP($B2,'[9]2014'!$B$2:$C$29,2,FALSE)</f>
        <v>29537093.376040611</v>
      </c>
      <c r="F2" s="50" t="s">
        <v>151</v>
      </c>
      <c r="G2" s="50"/>
      <c r="BB2" s="39"/>
      <c r="BC2" s="40"/>
      <c r="BD2" s="46"/>
      <c r="BE2" s="46"/>
    </row>
    <row r="3" spans="1:57" s="24" customFormat="1" ht="12.75" x14ac:dyDescent="0.2">
      <c r="A3" s="29"/>
      <c r="B3" s="68" t="s">
        <v>49</v>
      </c>
      <c r="C3" s="60">
        <f>+[8]SK!C8/1000</f>
        <v>46885816</v>
      </c>
      <c r="D3" s="61">
        <f>+[8]SK!C9/1000</f>
        <v>26856459.883000001</v>
      </c>
      <c r="E3" s="71">
        <f>+[8]SK!C10/1000</f>
        <v>25513636.888999999</v>
      </c>
      <c r="F3" s="50" t="s">
        <v>151</v>
      </c>
      <c r="G3" s="50"/>
      <c r="BB3" s="39"/>
      <c r="BC3" s="40"/>
      <c r="BD3" s="46"/>
      <c r="BE3" s="46"/>
    </row>
    <row r="4" spans="1:57" s="24" customFormat="1" ht="12.75" x14ac:dyDescent="0.2">
      <c r="A4" s="29"/>
      <c r="B4" s="68" t="s">
        <v>23</v>
      </c>
      <c r="C4" s="60">
        <f>+[8]IT1!C8/1000</f>
        <v>903200000</v>
      </c>
      <c r="D4" s="61"/>
      <c r="E4" s="71"/>
      <c r="F4" s="50" t="s">
        <v>151</v>
      </c>
      <c r="G4" s="50"/>
      <c r="BB4" s="39"/>
      <c r="BC4" s="40"/>
      <c r="BD4" s="46"/>
      <c r="BE4" s="46"/>
    </row>
    <row r="5" spans="1:57" s="24" customFormat="1" ht="12.75" x14ac:dyDescent="0.2">
      <c r="A5" s="29"/>
      <c r="B5" s="68" t="s">
        <v>27</v>
      </c>
      <c r="C5" s="60">
        <f>+[8]LV!C8/1000</f>
        <v>17824480</v>
      </c>
      <c r="D5" s="61">
        <f>+[8]LV!C9/1000</f>
        <v>16235125</v>
      </c>
      <c r="E5" s="71">
        <f>+[8]LV!C10/1000</f>
        <v>7069319</v>
      </c>
      <c r="F5" s="50" t="s">
        <v>151</v>
      </c>
      <c r="G5" s="50"/>
      <c r="BB5" s="39"/>
      <c r="BC5" s="40"/>
      <c r="BD5" s="46"/>
      <c r="BE5" s="46"/>
    </row>
    <row r="6" spans="1:57" s="24" customFormat="1" ht="12.75" x14ac:dyDescent="0.2">
      <c r="A6" s="29"/>
      <c r="B6" s="68" t="s">
        <v>13</v>
      </c>
      <c r="C6" s="60">
        <f>+[8]EE!C8/1000</f>
        <v>11337386</v>
      </c>
      <c r="D6" s="61"/>
      <c r="E6" s="71"/>
      <c r="F6" s="50" t="s">
        <v>151</v>
      </c>
      <c r="G6" s="50"/>
      <c r="BB6" s="39"/>
      <c r="BC6" s="40"/>
      <c r="BD6" s="46"/>
      <c r="BE6" s="46"/>
    </row>
    <row r="7" spans="1:57" s="24" customFormat="1" ht="12.75" x14ac:dyDescent="0.2">
      <c r="A7" s="29"/>
      <c r="B7" s="68" t="s">
        <v>15</v>
      </c>
      <c r="C7" s="60">
        <f>+[8]IE!C8/1000</f>
        <v>189878310.94499999</v>
      </c>
      <c r="D7" s="61">
        <f>+[8]IE!C9/1000</f>
        <v>142096406.94584</v>
      </c>
      <c r="E7" s="71">
        <f>+[8]IE!C10/1000</f>
        <v>84229143.933990002</v>
      </c>
      <c r="F7" s="50" t="s">
        <v>152</v>
      </c>
      <c r="G7" s="50"/>
      <c r="BB7" s="39"/>
      <c r="BC7" s="40"/>
      <c r="BD7" s="46"/>
      <c r="BE7" s="46"/>
    </row>
    <row r="8" spans="1:57" s="24" customFormat="1" ht="12.75" x14ac:dyDescent="0.2">
      <c r="A8" s="29"/>
      <c r="B8" s="68" t="s">
        <v>31</v>
      </c>
      <c r="C8" s="63">
        <f>+[8]LU!C8/1000</f>
        <v>253481200</v>
      </c>
      <c r="D8" s="64">
        <f>+[8]LU!C9/1000</f>
        <v>91108200</v>
      </c>
      <c r="E8" s="72">
        <f>+[8]LU!C10/1000</f>
        <v>29868100</v>
      </c>
      <c r="F8" s="50" t="s">
        <v>152</v>
      </c>
      <c r="G8" s="50"/>
      <c r="BB8" s="39"/>
      <c r="BC8" s="40"/>
      <c r="BD8" s="46"/>
      <c r="BE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data</vt:lpstr>
      <vt:lpstr>Note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2017-05-17T10:49:23Z</dcterms:modified>
</cp:coreProperties>
</file>